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5　イメージアップ作戦展開事業\2福祉体験学習（職場体験）\H30\②第2期事業所受付\HP\"/>
    </mc:Choice>
  </mc:AlternateContent>
  <bookViews>
    <workbookView xWindow="0" yWindow="105" windowWidth="19065" windowHeight="8970" activeTab="2"/>
  </bookViews>
  <sheets>
    <sheet name="全分野" sheetId="22" r:id="rId1"/>
    <sheet name="高齢分野" sheetId="14" r:id="rId2"/>
    <sheet name="障害分野" sheetId="15" r:id="rId3"/>
    <sheet name="児童分野" sheetId="19" r:id="rId4"/>
    <sheet name="地区リスト" sheetId="23" r:id="rId5"/>
  </sheets>
  <definedNames>
    <definedName name="_xlnm.Print_Area" localSheetId="1">高齢分野!$C$1:$O$397</definedName>
    <definedName name="_xlnm.Print_Area" localSheetId="3">児童分野!$C$1:$O$103</definedName>
    <definedName name="_xlnm.Print_Area" localSheetId="2">障害分野!$C$1:$O$134</definedName>
    <definedName name="_xlnm.Print_Area" localSheetId="0">全分野!$C$1:$O$630</definedName>
    <definedName name="_xlnm.Print_Titles" localSheetId="1">高齢分野!$1:$2</definedName>
    <definedName name="_xlnm.Print_Titles" localSheetId="3">児童分野!$1:$2</definedName>
    <definedName name="_xlnm.Print_Titles" localSheetId="2">障害分野!$1:$2</definedName>
    <definedName name="_xlnm.Print_Titles" localSheetId="0">全分野!$1:$2</definedName>
  </definedNames>
  <calcPr calcId="152511"/>
</workbook>
</file>

<file path=xl/calcChain.xml><?xml version="1.0" encoding="utf-8"?>
<calcChain xmlns="http://schemas.openxmlformats.org/spreadsheetml/2006/main">
  <c r="B316" i="14" l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602" i="22" l="1"/>
  <c r="B603" i="22" s="1"/>
  <c r="B129" i="15"/>
  <c r="B130" i="15"/>
  <c r="B131" i="15"/>
  <c r="B132" i="15"/>
  <c r="B133" i="15" s="1"/>
  <c r="B134" i="15" s="1"/>
  <c r="B117" i="15"/>
  <c r="C3" i="14"/>
  <c r="B604" i="22" l="1"/>
  <c r="C603" i="22"/>
  <c r="C602" i="22"/>
  <c r="B605" i="22" l="1"/>
  <c r="C604" i="22"/>
  <c r="B606" i="22" l="1"/>
  <c r="C605" i="22"/>
  <c r="C3" i="19"/>
  <c r="C3" i="15"/>
  <c r="B607" i="22" l="1"/>
  <c r="C606" i="22"/>
  <c r="O104" i="19"/>
  <c r="D104" i="19"/>
  <c r="C601" i="22"/>
  <c r="C600" i="22"/>
  <c r="C599" i="22"/>
  <c r="B608" i="22" l="1"/>
  <c r="C607" i="22"/>
  <c r="O398" i="14"/>
  <c r="B609" i="22" l="1"/>
  <c r="C608" i="22"/>
  <c r="B4" i="22"/>
  <c r="C4" i="14" s="1"/>
  <c r="C3" i="22"/>
  <c r="B610" i="22" l="1"/>
  <c r="C609" i="22"/>
  <c r="C4" i="19"/>
  <c r="C4" i="15"/>
  <c r="D398" i="14"/>
  <c r="B611" i="22" l="1"/>
  <c r="C610" i="22"/>
  <c r="C398" i="22"/>
  <c r="C530" i="22"/>
  <c r="B399" i="22"/>
  <c r="B612" i="22" l="1"/>
  <c r="C611" i="22"/>
  <c r="B400" i="22"/>
  <c r="B401" i="22" s="1"/>
  <c r="C399" i="22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613" i="22" l="1"/>
  <c r="C612" i="22"/>
  <c r="B118" i="15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C400" i="22"/>
  <c r="B402" i="22"/>
  <c r="C401" i="22"/>
  <c r="B531" i="22"/>
  <c r="B614" i="22" l="1"/>
  <c r="C613" i="22"/>
  <c r="C531" i="22"/>
  <c r="C402" i="22"/>
  <c r="B403" i="22"/>
  <c r="B532" i="22"/>
  <c r="B615" i="22" l="1"/>
  <c r="C614" i="22"/>
  <c r="B404" i="22"/>
  <c r="C403" i="22"/>
  <c r="B5" i="22"/>
  <c r="C5" i="14" s="1"/>
  <c r="C4" i="22"/>
  <c r="B533" i="22"/>
  <c r="C532" i="22"/>
  <c r="B616" i="22" l="1"/>
  <c r="C615" i="22"/>
  <c r="C533" i="22"/>
  <c r="C5" i="15"/>
  <c r="C5" i="19"/>
  <c r="B405" i="22"/>
  <c r="C404" i="22"/>
  <c r="B534" i="22"/>
  <c r="B6" i="22"/>
  <c r="C6" i="14" s="1"/>
  <c r="C5" i="22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617" i="22" l="1"/>
  <c r="C616" i="22"/>
  <c r="C534" i="22"/>
  <c r="C6" i="19"/>
  <c r="C6" i="15"/>
  <c r="B129" i="14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406" i="22"/>
  <c r="C405" i="22"/>
  <c r="B7" i="22"/>
  <c r="C7" i="14" s="1"/>
  <c r="C6" i="22"/>
  <c r="B535" i="22"/>
  <c r="B4" i="19"/>
  <c r="B618" i="22" l="1"/>
  <c r="C617" i="22"/>
  <c r="C535" i="22"/>
  <c r="B260" i="14"/>
  <c r="C7" i="15"/>
  <c r="C7" i="19"/>
  <c r="B407" i="22"/>
  <c r="C406" i="22"/>
  <c r="B8" i="22"/>
  <c r="C8" i="14" s="1"/>
  <c r="C7" i="22"/>
  <c r="B536" i="22"/>
  <c r="B5" i="19"/>
  <c r="B6" i="19" s="1"/>
  <c r="B619" i="22" l="1"/>
  <c r="C618" i="22"/>
  <c r="C536" i="22"/>
  <c r="B261" i="14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C8" i="19"/>
  <c r="C8" i="15"/>
  <c r="B7" i="19"/>
  <c r="B8" i="19" s="1"/>
  <c r="B408" i="22"/>
  <c r="C407" i="22"/>
  <c r="B537" i="22"/>
  <c r="C8" i="22"/>
  <c r="B9" i="22"/>
  <c r="C9" i="14" s="1"/>
  <c r="B620" i="22" l="1"/>
  <c r="C619" i="22"/>
  <c r="B275" i="14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C537" i="22"/>
  <c r="C9" i="15"/>
  <c r="C9" i="19"/>
  <c r="B409" i="22"/>
  <c r="C408" i="22"/>
  <c r="C9" i="22"/>
  <c r="B10" i="22"/>
  <c r="C10" i="14" s="1"/>
  <c r="B538" i="22"/>
  <c r="B9" i="19"/>
  <c r="B315" i="14" l="1"/>
  <c r="B621" i="22"/>
  <c r="C620" i="22"/>
  <c r="C538" i="22"/>
  <c r="C10" i="19"/>
  <c r="C10" i="15"/>
  <c r="B410" i="22"/>
  <c r="C409" i="22"/>
  <c r="B539" i="22"/>
  <c r="C10" i="22"/>
  <c r="B11" i="22"/>
  <c r="C11" i="14" s="1"/>
  <c r="B10" i="19"/>
  <c r="B622" i="22" l="1"/>
  <c r="C621" i="22"/>
  <c r="C539" i="22"/>
  <c r="C11" i="15"/>
  <c r="C11" i="19"/>
  <c r="B411" i="22"/>
  <c r="C410" i="22"/>
  <c r="C11" i="22"/>
  <c r="B12" i="22"/>
  <c r="C12" i="14" s="1"/>
  <c r="B540" i="22"/>
  <c r="B11" i="19"/>
  <c r="B623" i="22" l="1"/>
  <c r="C622" i="22"/>
  <c r="C540" i="22"/>
  <c r="C12" i="19"/>
  <c r="C12" i="15"/>
  <c r="B412" i="22"/>
  <c r="C411" i="22"/>
  <c r="B541" i="22"/>
  <c r="C12" i="22"/>
  <c r="B13" i="22"/>
  <c r="C13" i="14" s="1"/>
  <c r="B12" i="19"/>
  <c r="B624" i="22" l="1"/>
  <c r="C623" i="22"/>
  <c r="C541" i="22"/>
  <c r="C13" i="15"/>
  <c r="C13" i="19"/>
  <c r="B413" i="22"/>
  <c r="C412" i="22"/>
  <c r="C13" i="22"/>
  <c r="B14" i="22"/>
  <c r="C14" i="14" s="1"/>
  <c r="B542" i="22"/>
  <c r="B13" i="19"/>
  <c r="B625" i="22" l="1"/>
  <c r="C624" i="22"/>
  <c r="C542" i="22"/>
  <c r="C14" i="19"/>
  <c r="C14" i="15"/>
  <c r="B414" i="22"/>
  <c r="C413" i="22"/>
  <c r="B543" i="22"/>
  <c r="C14" i="22"/>
  <c r="B15" i="22"/>
  <c r="C15" i="14" s="1"/>
  <c r="B14" i="19"/>
  <c r="B626" i="22" l="1"/>
  <c r="C625" i="22"/>
  <c r="C543" i="22"/>
  <c r="C15" i="15"/>
  <c r="C15" i="19"/>
  <c r="B415" i="22"/>
  <c r="C414" i="22"/>
  <c r="C15" i="22"/>
  <c r="B16" i="22"/>
  <c r="C16" i="14" s="1"/>
  <c r="B544" i="22"/>
  <c r="B15" i="19"/>
  <c r="B627" i="22" l="1"/>
  <c r="C626" i="22"/>
  <c r="C544" i="22"/>
  <c r="C16" i="19"/>
  <c r="C16" i="15"/>
  <c r="B416" i="22"/>
  <c r="C415" i="22"/>
  <c r="B545" i="22"/>
  <c r="C16" i="22"/>
  <c r="B17" i="22"/>
  <c r="C17" i="14" s="1"/>
  <c r="B16" i="19"/>
  <c r="B628" i="22" l="1"/>
  <c r="C627" i="22"/>
  <c r="C545" i="22"/>
  <c r="C17" i="15"/>
  <c r="C17" i="19"/>
  <c r="B417" i="22"/>
  <c r="C416" i="22"/>
  <c r="C17" i="22"/>
  <c r="B18" i="22"/>
  <c r="C18" i="14" s="1"/>
  <c r="B546" i="22"/>
  <c r="B17" i="19"/>
  <c r="B629" i="22" l="1"/>
  <c r="C628" i="22"/>
  <c r="C546" i="22"/>
  <c r="C18" i="19"/>
  <c r="C18" i="15"/>
  <c r="B418" i="22"/>
  <c r="C417" i="22"/>
  <c r="B547" i="22"/>
  <c r="C18" i="22"/>
  <c r="B19" i="22"/>
  <c r="C19" i="14" s="1"/>
  <c r="B18" i="19"/>
  <c r="B630" i="22" l="1"/>
  <c r="C630" i="22" s="1"/>
  <c r="C629" i="22"/>
  <c r="C547" i="22"/>
  <c r="C19" i="15"/>
  <c r="C19" i="19"/>
  <c r="B419" i="22"/>
  <c r="C418" i="22"/>
  <c r="C19" i="22"/>
  <c r="B20" i="22"/>
  <c r="C20" i="14" s="1"/>
  <c r="B548" i="22"/>
  <c r="B19" i="19"/>
  <c r="C548" i="22" l="1"/>
  <c r="C20" i="19"/>
  <c r="C20" i="15"/>
  <c r="B420" i="22"/>
  <c r="C419" i="22"/>
  <c r="B549" i="22"/>
  <c r="C20" i="22"/>
  <c r="B21" i="22"/>
  <c r="C21" i="14" s="1"/>
  <c r="B20" i="19"/>
  <c r="C549" i="22" l="1"/>
  <c r="C21" i="15"/>
  <c r="C21" i="19"/>
  <c r="B421" i="22"/>
  <c r="C420" i="22"/>
  <c r="C21" i="22"/>
  <c r="B22" i="22"/>
  <c r="C22" i="14" s="1"/>
  <c r="B550" i="22"/>
  <c r="B21" i="19"/>
  <c r="C550" i="22" l="1"/>
  <c r="C22" i="19"/>
  <c r="C22" i="15"/>
  <c r="B422" i="22"/>
  <c r="C421" i="22"/>
  <c r="B551" i="22"/>
  <c r="C22" i="22"/>
  <c r="B23" i="22"/>
  <c r="C23" i="14" s="1"/>
  <c r="B22" i="19"/>
  <c r="C551" i="22" l="1"/>
  <c r="C23" i="15"/>
  <c r="C23" i="19"/>
  <c r="C422" i="22"/>
  <c r="B423" i="22"/>
  <c r="C23" i="22"/>
  <c r="B24" i="22"/>
  <c r="C24" i="14" s="1"/>
  <c r="B552" i="22"/>
  <c r="B23" i="19"/>
  <c r="C552" i="22" l="1"/>
  <c r="C24" i="19"/>
  <c r="C24" i="15"/>
  <c r="B424" i="22"/>
  <c r="C423" i="22"/>
  <c r="B553" i="22"/>
  <c r="C24" i="22"/>
  <c r="B25" i="22"/>
  <c r="C25" i="14" s="1"/>
  <c r="B24" i="19"/>
  <c r="C553" i="22" l="1"/>
  <c r="C25" i="15"/>
  <c r="C25" i="19"/>
  <c r="B425" i="22"/>
  <c r="C424" i="22"/>
  <c r="C25" i="22"/>
  <c r="B26" i="22"/>
  <c r="C26" i="14" s="1"/>
  <c r="B554" i="22"/>
  <c r="B25" i="19"/>
  <c r="C554" i="22" l="1"/>
  <c r="C26" i="19"/>
  <c r="C26" i="15"/>
  <c r="B426" i="22"/>
  <c r="C425" i="22"/>
  <c r="B555" i="22"/>
  <c r="C26" i="22"/>
  <c r="B27" i="22"/>
  <c r="C27" i="14" s="1"/>
  <c r="B26" i="19"/>
  <c r="C555" i="22" l="1"/>
  <c r="C27" i="15"/>
  <c r="C27" i="19"/>
  <c r="B427" i="22"/>
  <c r="C426" i="22"/>
  <c r="C27" i="22"/>
  <c r="B28" i="22"/>
  <c r="C28" i="14" s="1"/>
  <c r="B556" i="22"/>
  <c r="B27" i="19"/>
  <c r="C556" i="22" l="1"/>
  <c r="C28" i="19"/>
  <c r="C28" i="15"/>
  <c r="B428" i="22"/>
  <c r="C427" i="22"/>
  <c r="B557" i="22"/>
  <c r="C28" i="22"/>
  <c r="B29" i="22"/>
  <c r="C29" i="14" s="1"/>
  <c r="B28" i="19"/>
  <c r="C557" i="22" l="1"/>
  <c r="C29" i="15"/>
  <c r="C29" i="19"/>
  <c r="C428" i="22"/>
  <c r="B429" i="22"/>
  <c r="C29" i="22"/>
  <c r="B30" i="22"/>
  <c r="C30" i="14" s="1"/>
  <c r="B558" i="22"/>
  <c r="B29" i="19"/>
  <c r="C558" i="22" l="1"/>
  <c r="C30" i="19"/>
  <c r="C30" i="15"/>
  <c r="B430" i="22"/>
  <c r="C429" i="22"/>
  <c r="B559" i="22"/>
  <c r="C30" i="22"/>
  <c r="B31" i="22"/>
  <c r="C31" i="14" s="1"/>
  <c r="B30" i="19"/>
  <c r="C559" i="22" l="1"/>
  <c r="C31" i="15"/>
  <c r="C31" i="19"/>
  <c r="C430" i="22"/>
  <c r="B431" i="22"/>
  <c r="C31" i="22"/>
  <c r="B32" i="22"/>
  <c r="C32" i="14" s="1"/>
  <c r="B560" i="22"/>
  <c r="B31" i="19"/>
  <c r="C560" i="22" l="1"/>
  <c r="C32" i="19"/>
  <c r="C32" i="15"/>
  <c r="B432" i="22"/>
  <c r="C431" i="22"/>
  <c r="B561" i="22"/>
  <c r="C32" i="22"/>
  <c r="B33" i="22"/>
  <c r="C33" i="14" s="1"/>
  <c r="B32" i="19"/>
  <c r="C561" i="22" l="1"/>
  <c r="C33" i="15"/>
  <c r="C33" i="19"/>
  <c r="C432" i="22"/>
  <c r="B433" i="22"/>
  <c r="C33" i="22"/>
  <c r="B34" i="22"/>
  <c r="C34" i="14" s="1"/>
  <c r="B562" i="22"/>
  <c r="B33" i="19"/>
  <c r="C562" i="22" l="1"/>
  <c r="C34" i="19"/>
  <c r="C34" i="15"/>
  <c r="B434" i="22"/>
  <c r="C433" i="22"/>
  <c r="B563" i="22"/>
  <c r="C34" i="22"/>
  <c r="B35" i="22"/>
  <c r="C35" i="14" s="1"/>
  <c r="B34" i="19"/>
  <c r="C563" i="22" l="1"/>
  <c r="C35" i="15"/>
  <c r="C35" i="19"/>
  <c r="B435" i="22"/>
  <c r="C434" i="22"/>
  <c r="B564" i="22"/>
  <c r="C35" i="22"/>
  <c r="B36" i="22"/>
  <c r="C36" i="14" s="1"/>
  <c r="B35" i="19"/>
  <c r="C564" i="22" l="1"/>
  <c r="C36" i="19"/>
  <c r="C36" i="15"/>
  <c r="B565" i="22"/>
  <c r="B436" i="22"/>
  <c r="C435" i="22"/>
  <c r="C36" i="22"/>
  <c r="B37" i="22"/>
  <c r="C37" i="14" s="1"/>
  <c r="B36" i="19"/>
  <c r="C565" i="22" l="1"/>
  <c r="C37" i="15"/>
  <c r="C37" i="19"/>
  <c r="C436" i="22"/>
  <c r="B437" i="22"/>
  <c r="C37" i="22"/>
  <c r="B38" i="22"/>
  <c r="C38" i="14" s="1"/>
  <c r="B37" i="19"/>
  <c r="C38" i="19" l="1"/>
  <c r="C38" i="15"/>
  <c r="C566" i="22"/>
  <c r="B438" i="22"/>
  <c r="C437" i="22"/>
  <c r="C38" i="22"/>
  <c r="B39" i="22"/>
  <c r="C39" i="14" s="1"/>
  <c r="B38" i="19"/>
  <c r="C39" i="15" l="1"/>
  <c r="B567" i="22"/>
  <c r="B439" i="22"/>
  <c r="C438" i="22"/>
  <c r="C39" i="22"/>
  <c r="B40" i="22"/>
  <c r="C40" i="14" s="1"/>
  <c r="C567" i="22" l="1"/>
  <c r="C39" i="19"/>
  <c r="C40" i="15"/>
  <c r="B568" i="22"/>
  <c r="B440" i="22"/>
  <c r="C439" i="22"/>
  <c r="C40" i="22"/>
  <c r="B41" i="22"/>
  <c r="C41" i="14" s="1"/>
  <c r="C568" i="22" l="1"/>
  <c r="C41" i="15"/>
  <c r="C40" i="19"/>
  <c r="B569" i="22"/>
  <c r="B441" i="22"/>
  <c r="C440" i="22"/>
  <c r="C41" i="22"/>
  <c r="B42" i="22"/>
  <c r="C42" i="14" s="1"/>
  <c r="B40" i="19"/>
  <c r="C569" i="22" l="1"/>
  <c r="C41" i="19"/>
  <c r="C42" i="15"/>
  <c r="B570" i="22"/>
  <c r="B442" i="22"/>
  <c r="C441" i="22"/>
  <c r="C42" i="22"/>
  <c r="B43" i="22"/>
  <c r="C43" i="14" s="1"/>
  <c r="B41" i="19"/>
  <c r="C570" i="22" l="1"/>
  <c r="C43" i="15"/>
  <c r="C42" i="19"/>
  <c r="B571" i="22"/>
  <c r="C442" i="22"/>
  <c r="B443" i="22"/>
  <c r="C43" i="22"/>
  <c r="B44" i="22"/>
  <c r="C44" i="14" s="1"/>
  <c r="B42" i="19"/>
  <c r="C571" i="22" l="1"/>
  <c r="C43" i="19"/>
  <c r="C44" i="15"/>
  <c r="B572" i="22"/>
  <c r="B444" i="22"/>
  <c r="C443" i="22"/>
  <c r="C44" i="22"/>
  <c r="B45" i="22"/>
  <c r="C45" i="14" s="1"/>
  <c r="B43" i="19"/>
  <c r="C572" i="22" l="1"/>
  <c r="C45" i="15"/>
  <c r="C44" i="19"/>
  <c r="B573" i="22"/>
  <c r="B445" i="22"/>
  <c r="C444" i="22"/>
  <c r="C45" i="22"/>
  <c r="B46" i="22"/>
  <c r="C46" i="14" s="1"/>
  <c r="B44" i="19"/>
  <c r="C573" i="22" l="1"/>
  <c r="C45" i="19"/>
  <c r="C46" i="15"/>
  <c r="B574" i="22"/>
  <c r="B446" i="22"/>
  <c r="C445" i="22"/>
  <c r="C46" i="22"/>
  <c r="B47" i="22"/>
  <c r="C47" i="14" s="1"/>
  <c r="B45" i="19"/>
  <c r="C574" i="22" l="1"/>
  <c r="C47" i="15"/>
  <c r="C46" i="19"/>
  <c r="B575" i="22"/>
  <c r="C446" i="22"/>
  <c r="B447" i="22"/>
  <c r="C47" i="22"/>
  <c r="B48" i="22"/>
  <c r="C48" i="14" s="1"/>
  <c r="B46" i="19"/>
  <c r="C575" i="22" l="1"/>
  <c r="C47" i="19"/>
  <c r="C48" i="15"/>
  <c r="B576" i="22"/>
  <c r="B448" i="22"/>
  <c r="C447" i="22"/>
  <c r="C48" i="22"/>
  <c r="B49" i="22"/>
  <c r="C49" i="14" s="1"/>
  <c r="B47" i="19"/>
  <c r="C576" i="22" l="1"/>
  <c r="C49" i="15"/>
  <c r="C48" i="19"/>
  <c r="B577" i="22"/>
  <c r="B449" i="22"/>
  <c r="C448" i="22"/>
  <c r="C49" i="22"/>
  <c r="B50" i="22"/>
  <c r="C50" i="14" s="1"/>
  <c r="B48" i="19"/>
  <c r="C577" i="22" l="1"/>
  <c r="C49" i="19"/>
  <c r="C50" i="15"/>
  <c r="B578" i="22"/>
  <c r="B450" i="22"/>
  <c r="C449" i="22"/>
  <c r="C50" i="22"/>
  <c r="B51" i="22"/>
  <c r="C51" i="14" s="1"/>
  <c r="B49" i="19"/>
  <c r="C578" i="22" l="1"/>
  <c r="C51" i="15"/>
  <c r="C50" i="19"/>
  <c r="B579" i="22"/>
  <c r="C450" i="22"/>
  <c r="B451" i="22"/>
  <c r="C51" i="22"/>
  <c r="B52" i="22"/>
  <c r="C52" i="14" s="1"/>
  <c r="B50" i="19"/>
  <c r="C579" i="22" l="1"/>
  <c r="C51" i="19"/>
  <c r="C52" i="15"/>
  <c r="B580" i="22"/>
  <c r="B452" i="22"/>
  <c r="C451" i="22"/>
  <c r="C52" i="22"/>
  <c r="B53" i="22"/>
  <c r="C53" i="14" s="1"/>
  <c r="B51" i="19"/>
  <c r="C580" i="22" l="1"/>
  <c r="C53" i="15"/>
  <c r="C52" i="19"/>
  <c r="B581" i="22"/>
  <c r="B453" i="22"/>
  <c r="C452" i="22"/>
  <c r="C53" i="22"/>
  <c r="B54" i="22"/>
  <c r="C54" i="14" s="1"/>
  <c r="B52" i="19"/>
  <c r="C581" i="22" l="1"/>
  <c r="C53" i="19"/>
  <c r="C54" i="15"/>
  <c r="B582" i="22"/>
  <c r="B454" i="22"/>
  <c r="C453" i="22"/>
  <c r="C54" i="22"/>
  <c r="B55" i="22"/>
  <c r="C55" i="14" s="1"/>
  <c r="B53" i="19"/>
  <c r="C582" i="22" l="1"/>
  <c r="C55" i="15"/>
  <c r="C54" i="19"/>
  <c r="B583" i="22"/>
  <c r="C454" i="22"/>
  <c r="B455" i="22"/>
  <c r="C55" i="22"/>
  <c r="B56" i="22"/>
  <c r="C56" i="14" s="1"/>
  <c r="B54" i="19"/>
  <c r="C583" i="22" l="1"/>
  <c r="C55" i="19"/>
  <c r="C56" i="15"/>
  <c r="B584" i="22"/>
  <c r="B456" i="22"/>
  <c r="C455" i="22"/>
  <c r="C56" i="22"/>
  <c r="B57" i="22"/>
  <c r="C57" i="14" s="1"/>
  <c r="B55" i="19"/>
  <c r="C584" i="22" l="1"/>
  <c r="C57" i="15"/>
  <c r="C56" i="19"/>
  <c r="B585" i="22"/>
  <c r="B457" i="22"/>
  <c r="C456" i="22"/>
  <c r="C57" i="22"/>
  <c r="B58" i="22"/>
  <c r="C58" i="14" s="1"/>
  <c r="B56" i="19"/>
  <c r="C585" i="22" l="1"/>
  <c r="C57" i="19"/>
  <c r="C58" i="15"/>
  <c r="B586" i="22"/>
  <c r="B458" i="22"/>
  <c r="C457" i="22"/>
  <c r="C58" i="22"/>
  <c r="B59" i="22"/>
  <c r="C59" i="14" s="1"/>
  <c r="B57" i="19"/>
  <c r="C586" i="22" l="1"/>
  <c r="C59" i="15"/>
  <c r="C58" i="19"/>
  <c r="B587" i="22"/>
  <c r="B459" i="22"/>
  <c r="C458" i="22"/>
  <c r="C59" i="22"/>
  <c r="B60" i="22"/>
  <c r="C60" i="14" s="1"/>
  <c r="B58" i="19"/>
  <c r="C587" i="22" l="1"/>
  <c r="C59" i="19"/>
  <c r="C60" i="15"/>
  <c r="B588" i="22"/>
  <c r="B460" i="22"/>
  <c r="C459" i="22"/>
  <c r="C60" i="22"/>
  <c r="B61" i="22"/>
  <c r="C61" i="14" s="1"/>
  <c r="B59" i="19"/>
  <c r="C588" i="22" l="1"/>
  <c r="C61" i="15"/>
  <c r="C60" i="19"/>
  <c r="B589" i="22"/>
  <c r="B461" i="22"/>
  <c r="C460" i="22"/>
  <c r="C61" i="22"/>
  <c r="B62" i="22"/>
  <c r="C62" i="14" s="1"/>
  <c r="B60" i="19"/>
  <c r="C589" i="22" l="1"/>
  <c r="C61" i="19"/>
  <c r="C62" i="15"/>
  <c r="B590" i="22"/>
  <c r="B462" i="22"/>
  <c r="C461" i="22"/>
  <c r="C62" i="22"/>
  <c r="B63" i="22"/>
  <c r="C63" i="14" s="1"/>
  <c r="B61" i="19"/>
  <c r="C590" i="22" l="1"/>
  <c r="C63" i="15"/>
  <c r="C62" i="19"/>
  <c r="B591" i="22"/>
  <c r="B463" i="22"/>
  <c r="C462" i="22"/>
  <c r="C63" i="22"/>
  <c r="B64" i="22"/>
  <c r="C64" i="14" s="1"/>
  <c r="B62" i="19"/>
  <c r="C591" i="22" l="1"/>
  <c r="C63" i="19"/>
  <c r="C64" i="15"/>
  <c r="B592" i="22"/>
  <c r="B464" i="22"/>
  <c r="C463" i="22"/>
  <c r="C64" i="22"/>
  <c r="B65" i="22"/>
  <c r="C65" i="14" s="1"/>
  <c r="B63" i="19"/>
  <c r="C592" i="22" l="1"/>
  <c r="C65" i="15"/>
  <c r="C64" i="19"/>
  <c r="B593" i="22"/>
  <c r="B465" i="22"/>
  <c r="C464" i="22"/>
  <c r="C65" i="22"/>
  <c r="B66" i="22"/>
  <c r="C66" i="14" s="1"/>
  <c r="B64" i="19"/>
  <c r="C593" i="22" l="1"/>
  <c r="C65" i="19"/>
  <c r="C66" i="15"/>
  <c r="B594" i="22"/>
  <c r="B466" i="22"/>
  <c r="C465" i="22"/>
  <c r="C66" i="22"/>
  <c r="B67" i="22"/>
  <c r="C67" i="14" s="1"/>
  <c r="B65" i="19"/>
  <c r="C594" i="22" l="1"/>
  <c r="C67" i="15"/>
  <c r="C66" i="19"/>
  <c r="B595" i="22"/>
  <c r="B467" i="22"/>
  <c r="C466" i="22"/>
  <c r="C67" i="22"/>
  <c r="B68" i="22"/>
  <c r="C68" i="14" s="1"/>
  <c r="B66" i="19"/>
  <c r="C67" i="19" l="1"/>
  <c r="C68" i="15"/>
  <c r="C595" i="22"/>
  <c r="B596" i="22"/>
  <c r="B468" i="22"/>
  <c r="C467" i="22"/>
  <c r="C68" i="22"/>
  <c r="B69" i="22"/>
  <c r="C69" i="14" s="1"/>
  <c r="B67" i="19"/>
  <c r="B68" i="19" s="1"/>
  <c r="B69" i="19" s="1"/>
  <c r="B70" i="19" s="1"/>
  <c r="B71" i="19" s="1"/>
  <c r="B72" i="19" s="1"/>
  <c r="B73" i="19" s="1"/>
  <c r="C69" i="15" l="1"/>
  <c r="C68" i="19"/>
  <c r="C596" i="22"/>
  <c r="B74" i="19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469" i="22"/>
  <c r="C468" i="22"/>
  <c r="C69" i="22"/>
  <c r="B70" i="22"/>
  <c r="C70" i="14" s="1"/>
  <c r="C69" i="19" l="1"/>
  <c r="C70" i="15"/>
  <c r="C597" i="22"/>
  <c r="B470" i="22"/>
  <c r="C469" i="22"/>
  <c r="C70" i="22"/>
  <c r="B71" i="22"/>
  <c r="C71" i="14" s="1"/>
  <c r="O135" i="15"/>
  <c r="D135" i="15"/>
  <c r="C71" i="15" l="1"/>
  <c r="C70" i="19"/>
  <c r="C598" i="22"/>
  <c r="B471" i="22"/>
  <c r="C470" i="22"/>
  <c r="C71" i="22"/>
  <c r="B72" i="22"/>
  <c r="C72" i="14" s="1"/>
  <c r="C71" i="19" l="1"/>
  <c r="C72" i="15"/>
  <c r="B472" i="22"/>
  <c r="C471" i="22"/>
  <c r="C72" i="22"/>
  <c r="B73" i="22"/>
  <c r="C73" i="14" s="1"/>
  <c r="C73" i="15" l="1"/>
  <c r="C72" i="19"/>
  <c r="B473" i="22"/>
  <c r="C472" i="22"/>
  <c r="C73" i="22"/>
  <c r="B74" i="22"/>
  <c r="C74" i="14" s="1"/>
  <c r="C73" i="19" l="1"/>
  <c r="C74" i="15"/>
  <c r="B474" i="22"/>
  <c r="C473" i="22"/>
  <c r="C74" i="22"/>
  <c r="B75" i="22"/>
  <c r="C75" i="14" s="1"/>
  <c r="C75" i="15" l="1"/>
  <c r="C74" i="19"/>
  <c r="B475" i="22"/>
  <c r="C474" i="22"/>
  <c r="C75" i="22"/>
  <c r="B76" i="22"/>
  <c r="C75" i="19" l="1"/>
  <c r="C76" i="14"/>
  <c r="C76" i="15"/>
  <c r="B476" i="22"/>
  <c r="C475" i="22"/>
  <c r="C76" i="22"/>
  <c r="B77" i="22"/>
  <c r="C76" i="19" l="1"/>
  <c r="C77" i="14"/>
  <c r="C77" i="15"/>
  <c r="B477" i="22"/>
  <c r="C476" i="22"/>
  <c r="C77" i="22"/>
  <c r="B78" i="22"/>
  <c r="C77" i="19" l="1"/>
  <c r="C78" i="14"/>
  <c r="C78" i="15"/>
  <c r="B478" i="22"/>
  <c r="C477" i="22"/>
  <c r="C78" i="22"/>
  <c r="B79" i="22"/>
  <c r="C79" i="14" l="1"/>
  <c r="C78" i="19"/>
  <c r="C79" i="15"/>
  <c r="B479" i="22"/>
  <c r="C478" i="22"/>
  <c r="C79" i="22"/>
  <c r="B80" i="22"/>
  <c r="C80" i="14" l="1"/>
  <c r="C79" i="19"/>
  <c r="C80" i="15"/>
  <c r="B480" i="22"/>
  <c r="C479" i="22"/>
  <c r="C80" i="22"/>
  <c r="B81" i="22"/>
  <c r="C80" i="19" l="1"/>
  <c r="C81" i="14"/>
  <c r="C81" i="15"/>
  <c r="B481" i="22"/>
  <c r="C480" i="22"/>
  <c r="C81" i="22"/>
  <c r="B82" i="22"/>
  <c r="C81" i="19" l="1"/>
  <c r="C82" i="14"/>
  <c r="C82" i="15"/>
  <c r="B482" i="22"/>
  <c r="C481" i="22"/>
  <c r="C82" i="22"/>
  <c r="B83" i="22"/>
  <c r="C83" i="14" l="1"/>
  <c r="C82" i="19"/>
  <c r="C83" i="15"/>
  <c r="B483" i="22"/>
  <c r="C482" i="22"/>
  <c r="C83" i="22"/>
  <c r="B84" i="22"/>
  <c r="C83" i="19" l="1"/>
  <c r="C84" i="14"/>
  <c r="C84" i="15"/>
  <c r="B484" i="22"/>
  <c r="C483" i="22"/>
  <c r="C84" i="22"/>
  <c r="B85" i="22"/>
  <c r="C84" i="19" l="1"/>
  <c r="C85" i="14"/>
  <c r="C85" i="15"/>
  <c r="B485" i="22"/>
  <c r="C484" i="22"/>
  <c r="C85" i="22"/>
  <c r="B86" i="22"/>
  <c r="C86" i="14" l="1"/>
  <c r="C85" i="19"/>
  <c r="C86" i="15"/>
  <c r="B486" i="22"/>
  <c r="C485" i="22"/>
  <c r="C86" i="22"/>
  <c r="B87" i="22"/>
  <c r="C87" i="14" l="1"/>
  <c r="C86" i="19"/>
  <c r="C87" i="15"/>
  <c r="B487" i="22"/>
  <c r="C486" i="22"/>
  <c r="C87" i="22"/>
  <c r="B88" i="22"/>
  <c r="C87" i="19" l="1"/>
  <c r="C88" i="14"/>
  <c r="C88" i="15"/>
  <c r="B488" i="22"/>
  <c r="C487" i="22"/>
  <c r="C88" i="22"/>
  <c r="B89" i="22"/>
  <c r="C88" i="19" l="1"/>
  <c r="C89" i="14"/>
  <c r="C89" i="15"/>
  <c r="B489" i="22"/>
  <c r="C488" i="22"/>
  <c r="C89" i="22"/>
  <c r="B90" i="22"/>
  <c r="C90" i="14" l="1"/>
  <c r="C89" i="19"/>
  <c r="C90" i="15"/>
  <c r="B490" i="22"/>
  <c r="C489" i="22"/>
  <c r="C90" i="22"/>
  <c r="B91" i="22"/>
  <c r="C91" i="14" l="1"/>
  <c r="C90" i="19"/>
  <c r="C91" i="15"/>
  <c r="B491" i="22"/>
  <c r="C490" i="22"/>
  <c r="C91" i="22"/>
  <c r="B92" i="22"/>
  <c r="C91" i="19" l="1"/>
  <c r="C92" i="14"/>
  <c r="C92" i="15"/>
  <c r="B492" i="22"/>
  <c r="C491" i="22"/>
  <c r="C92" i="22"/>
  <c r="B93" i="22"/>
  <c r="C92" i="19" l="1"/>
  <c r="C93" i="14"/>
  <c r="C93" i="15"/>
  <c r="B493" i="22"/>
  <c r="C492" i="22"/>
  <c r="C93" i="22"/>
  <c r="B94" i="22"/>
  <c r="C93" i="19" l="1"/>
  <c r="C94" i="14"/>
  <c r="C94" i="15"/>
  <c r="B494" i="22"/>
  <c r="C493" i="22"/>
  <c r="C94" i="22"/>
  <c r="B95" i="22"/>
  <c r="C95" i="14" l="1"/>
  <c r="C94" i="19"/>
  <c r="C95" i="15"/>
  <c r="B495" i="22"/>
  <c r="C494" i="22"/>
  <c r="C95" i="22"/>
  <c r="B96" i="22"/>
  <c r="C96" i="14" l="1"/>
  <c r="C95" i="19"/>
  <c r="C96" i="15"/>
  <c r="B496" i="22"/>
  <c r="C495" i="22"/>
  <c r="C96" i="22"/>
  <c r="B97" i="22"/>
  <c r="C96" i="19" l="1"/>
  <c r="C97" i="14"/>
  <c r="C97" i="15"/>
  <c r="B497" i="22"/>
  <c r="C496" i="22"/>
  <c r="C97" i="22"/>
  <c r="B98" i="22"/>
  <c r="C97" i="19" l="1"/>
  <c r="C98" i="14"/>
  <c r="C98" i="15"/>
  <c r="B498" i="22"/>
  <c r="C497" i="22"/>
  <c r="C98" i="22"/>
  <c r="B99" i="22"/>
  <c r="C99" i="14" l="1"/>
  <c r="C98" i="19"/>
  <c r="C99" i="15"/>
  <c r="B499" i="22"/>
  <c r="B500" i="22" s="1"/>
  <c r="B501" i="22" s="1"/>
  <c r="B502" i="22" s="1"/>
  <c r="B503" i="22" s="1"/>
  <c r="B504" i="22" s="1"/>
  <c r="B505" i="22" s="1"/>
  <c r="B506" i="22" s="1"/>
  <c r="B507" i="22" s="1"/>
  <c r="B508" i="22" s="1"/>
  <c r="B509" i="22" s="1"/>
  <c r="B510" i="22" s="1"/>
  <c r="B511" i="22" s="1"/>
  <c r="B512" i="22" s="1"/>
  <c r="B513" i="22" s="1"/>
  <c r="B514" i="22" s="1"/>
  <c r="B515" i="22" s="1"/>
  <c r="B516" i="22" s="1"/>
  <c r="B517" i="22" s="1"/>
  <c r="B518" i="22" s="1"/>
  <c r="B519" i="22" s="1"/>
  <c r="B520" i="22" s="1"/>
  <c r="B521" i="22" s="1"/>
  <c r="B522" i="22" s="1"/>
  <c r="B523" i="22" s="1"/>
  <c r="B524" i="22" s="1"/>
  <c r="B525" i="22" s="1"/>
  <c r="B526" i="22" s="1"/>
  <c r="B527" i="22" s="1"/>
  <c r="B528" i="22" s="1"/>
  <c r="B529" i="22" s="1"/>
  <c r="C498" i="22"/>
  <c r="C99" i="22"/>
  <c r="B100" i="22"/>
  <c r="C527" i="22" l="1"/>
  <c r="C529" i="22"/>
  <c r="C528" i="22"/>
  <c r="C508" i="22"/>
  <c r="C520" i="22"/>
  <c r="C521" i="22"/>
  <c r="C523" i="22"/>
  <c r="C522" i="22"/>
  <c r="C99" i="19"/>
  <c r="C100" i="14"/>
  <c r="C100" i="15"/>
  <c r="C499" i="22"/>
  <c r="C100" i="22"/>
  <c r="B101" i="22"/>
  <c r="C526" i="22" l="1"/>
  <c r="C525" i="22"/>
  <c r="C524" i="22"/>
  <c r="C500" i="22"/>
  <c r="C509" i="22"/>
  <c r="C516" i="22"/>
  <c r="C100" i="19"/>
  <c r="C101" i="14"/>
  <c r="C101" i="15"/>
  <c r="C101" i="22"/>
  <c r="B102" i="22"/>
  <c r="C501" i="22" l="1"/>
  <c r="C510" i="22"/>
  <c r="C517" i="22"/>
  <c r="C102" i="14"/>
  <c r="C101" i="19"/>
  <c r="C102" i="15"/>
  <c r="C102" i="22"/>
  <c r="B103" i="22"/>
  <c r="C502" i="22" l="1"/>
  <c r="C511" i="22"/>
  <c r="C518" i="22"/>
  <c r="C519" i="22"/>
  <c r="C103" i="14"/>
  <c r="C102" i="19"/>
  <c r="C103" i="15"/>
  <c r="C103" i="22"/>
  <c r="B104" i="22"/>
  <c r="C503" i="22" l="1"/>
  <c r="C512" i="22"/>
  <c r="C103" i="19"/>
  <c r="C104" i="14"/>
  <c r="C104" i="15"/>
  <c r="C104" i="22"/>
  <c r="B105" i="22"/>
  <c r="C504" i="22" l="1"/>
  <c r="C513" i="22"/>
  <c r="C105" i="15"/>
  <c r="C105" i="14"/>
  <c r="C105" i="22"/>
  <c r="B106" i="22"/>
  <c r="C505" i="22" l="1"/>
  <c r="C514" i="22"/>
  <c r="C515" i="22"/>
  <c r="C106" i="14"/>
  <c r="C106" i="15"/>
  <c r="C106" i="22"/>
  <c r="B107" i="22"/>
  <c r="C506" i="22" l="1"/>
  <c r="C507" i="22"/>
  <c r="C107" i="14"/>
  <c r="C107" i="15"/>
  <c r="C107" i="22"/>
  <c r="B108" i="22"/>
  <c r="C108" i="15" l="1"/>
  <c r="C108" i="14"/>
  <c r="C108" i="22"/>
  <c r="B109" i="22"/>
  <c r="C109" i="15" l="1"/>
  <c r="C109" i="14"/>
  <c r="C109" i="22"/>
  <c r="B110" i="22"/>
  <c r="C110" i="15" l="1"/>
  <c r="C110" i="14"/>
  <c r="C110" i="22"/>
  <c r="B111" i="22"/>
  <c r="C111" i="14" l="1"/>
  <c r="C111" i="15"/>
  <c r="C111" i="22"/>
  <c r="B112" i="22"/>
  <c r="C112" i="14" l="1"/>
  <c r="C112" i="15"/>
  <c r="C112" i="22"/>
  <c r="B113" i="22"/>
  <c r="C113" i="15" l="1"/>
  <c r="C113" i="14"/>
  <c r="C113" i="22"/>
  <c r="B114" i="22"/>
  <c r="C114" i="15" l="1"/>
  <c r="C114" i="14"/>
  <c r="C114" i="22"/>
  <c r="B115" i="22"/>
  <c r="C115" i="14" l="1"/>
  <c r="C115" i="15"/>
  <c r="C115" i="22"/>
  <c r="B116" i="22"/>
  <c r="C116" i="15" l="1"/>
  <c r="C116" i="14"/>
  <c r="C116" i="22"/>
  <c r="B117" i="22"/>
  <c r="C117" i="15" l="1"/>
  <c r="C117" i="14"/>
  <c r="C117" i="22"/>
  <c r="B118" i="22"/>
  <c r="C118" i="14" l="1"/>
  <c r="C118" i="15"/>
  <c r="C118" i="22"/>
  <c r="B119" i="22"/>
  <c r="C119" i="14" l="1"/>
  <c r="C119" i="15"/>
  <c r="C119" i="22"/>
  <c r="B120" i="22"/>
  <c r="C120" i="15" l="1"/>
  <c r="C120" i="14"/>
  <c r="C120" i="22"/>
  <c r="B121" i="22"/>
  <c r="C121" i="15" l="1"/>
  <c r="C121" i="14"/>
  <c r="C121" i="22"/>
  <c r="B122" i="22"/>
  <c r="C122" i="14" l="1"/>
  <c r="C122" i="15"/>
  <c r="C122" i="22"/>
  <c r="B123" i="22"/>
  <c r="C123" i="14" l="1"/>
  <c r="C123" i="15"/>
  <c r="C123" i="22"/>
  <c r="B124" i="22"/>
  <c r="C124" i="15" l="1"/>
  <c r="C124" i="14"/>
  <c r="C124" i="22"/>
  <c r="B125" i="22"/>
  <c r="C125" i="15" l="1"/>
  <c r="C125" i="14"/>
  <c r="C125" i="22"/>
  <c r="B126" i="22"/>
  <c r="C126" i="15" l="1"/>
  <c r="C126" i="14"/>
  <c r="C126" i="22"/>
  <c r="B127" i="22"/>
  <c r="C127" i="14" l="1"/>
  <c r="C127" i="15"/>
  <c r="C127" i="22"/>
  <c r="B128" i="22"/>
  <c r="C128" i="14" l="1"/>
  <c r="C128" i="15"/>
  <c r="C128" i="22"/>
  <c r="B129" i="22"/>
  <c r="C129" i="15" l="1"/>
  <c r="C129" i="14"/>
  <c r="C129" i="22"/>
  <c r="B130" i="22"/>
  <c r="C130" i="15" l="1"/>
  <c r="C130" i="14"/>
  <c r="C130" i="22"/>
  <c r="B131" i="22"/>
  <c r="C131" i="14" l="1"/>
  <c r="C131" i="15"/>
  <c r="C131" i="22"/>
  <c r="B132" i="22"/>
  <c r="C132" i="15" l="1"/>
  <c r="C132" i="14"/>
  <c r="C132" i="22"/>
  <c r="B133" i="22"/>
  <c r="C133" i="15" l="1"/>
  <c r="C133" i="14"/>
  <c r="C133" i="22"/>
  <c r="B134" i="22"/>
  <c r="C134" i="14" l="1"/>
  <c r="C134" i="15"/>
  <c r="C134" i="22"/>
  <c r="B135" i="22"/>
  <c r="C135" i="14" s="1"/>
  <c r="C135" i="22" l="1"/>
  <c r="B136" i="22"/>
  <c r="C136" i="14" s="1"/>
  <c r="C136" i="22" l="1"/>
  <c r="B137" i="22"/>
  <c r="C137" i="14" s="1"/>
  <c r="C137" i="22" l="1"/>
  <c r="B138" i="22"/>
  <c r="C138" i="14" s="1"/>
  <c r="C138" i="22" l="1"/>
  <c r="B139" i="22"/>
  <c r="C139" i="14" s="1"/>
  <c r="C139" i="22" l="1"/>
  <c r="B140" i="22"/>
  <c r="C140" i="14" s="1"/>
  <c r="C140" i="22" l="1"/>
  <c r="B141" i="22"/>
  <c r="C141" i="14" s="1"/>
  <c r="C141" i="22" l="1"/>
  <c r="B142" i="22"/>
  <c r="C142" i="14" s="1"/>
  <c r="C142" i="22" l="1"/>
  <c r="B143" i="22"/>
  <c r="C143" i="14" s="1"/>
  <c r="C143" i="22" l="1"/>
  <c r="B144" i="22"/>
  <c r="C144" i="14" s="1"/>
  <c r="C144" i="22" l="1"/>
  <c r="B145" i="22"/>
  <c r="C145" i="14" s="1"/>
  <c r="C145" i="22" l="1"/>
  <c r="B146" i="22"/>
  <c r="C146" i="14" s="1"/>
  <c r="C146" i="22" l="1"/>
  <c r="B147" i="22"/>
  <c r="C147" i="14" s="1"/>
  <c r="C147" i="22" l="1"/>
  <c r="B148" i="22"/>
  <c r="C148" i="14" s="1"/>
  <c r="C148" i="22" l="1"/>
  <c r="B149" i="22"/>
  <c r="C149" i="14" s="1"/>
  <c r="C149" i="22" l="1"/>
  <c r="B150" i="22"/>
  <c r="C150" i="14" s="1"/>
  <c r="C150" i="22" l="1"/>
  <c r="B151" i="22"/>
  <c r="C151" i="14" s="1"/>
  <c r="C151" i="22" l="1"/>
  <c r="B152" i="22"/>
  <c r="C152" i="14" s="1"/>
  <c r="C152" i="22" l="1"/>
  <c r="B153" i="22"/>
  <c r="C153" i="14" s="1"/>
  <c r="C153" i="22" l="1"/>
  <c r="B154" i="22"/>
  <c r="C154" i="14" s="1"/>
  <c r="C154" i="22" l="1"/>
  <c r="B155" i="22"/>
  <c r="C155" i="14" s="1"/>
  <c r="C155" i="22" l="1"/>
  <c r="B156" i="22"/>
  <c r="C156" i="14" s="1"/>
  <c r="C156" i="22" l="1"/>
  <c r="B157" i="22"/>
  <c r="C157" i="14" s="1"/>
  <c r="C157" i="22" l="1"/>
  <c r="B158" i="22"/>
  <c r="C158" i="14" s="1"/>
  <c r="C158" i="22" l="1"/>
  <c r="B159" i="22"/>
  <c r="C159" i="14" s="1"/>
  <c r="C159" i="22" l="1"/>
  <c r="B160" i="22"/>
  <c r="C160" i="14" s="1"/>
  <c r="C160" i="22" l="1"/>
  <c r="B161" i="22"/>
  <c r="C161" i="14" s="1"/>
  <c r="C161" i="22" l="1"/>
  <c r="B162" i="22"/>
  <c r="C162" i="14" s="1"/>
  <c r="C162" i="22" l="1"/>
  <c r="B163" i="22"/>
  <c r="C163" i="14" s="1"/>
  <c r="C163" i="22" l="1"/>
  <c r="B164" i="22"/>
  <c r="C164" i="14" s="1"/>
  <c r="C164" i="22" l="1"/>
  <c r="B165" i="22"/>
  <c r="C165" i="14" s="1"/>
  <c r="C165" i="22" l="1"/>
  <c r="B166" i="22"/>
  <c r="C166" i="14" s="1"/>
  <c r="C166" i="22" l="1"/>
  <c r="B167" i="22"/>
  <c r="C167" i="14" s="1"/>
  <c r="C167" i="22" l="1"/>
  <c r="B168" i="22"/>
  <c r="C168" i="14" s="1"/>
  <c r="C168" i="22" l="1"/>
  <c r="B169" i="22"/>
  <c r="C169" i="14" s="1"/>
  <c r="C169" i="22" l="1"/>
  <c r="B170" i="22"/>
  <c r="C170" i="14" s="1"/>
  <c r="C170" i="22" l="1"/>
  <c r="B171" i="22"/>
  <c r="C171" i="14" s="1"/>
  <c r="C171" i="22" l="1"/>
  <c r="B172" i="22"/>
  <c r="C172" i="14" s="1"/>
  <c r="C172" i="22" l="1"/>
  <c r="B173" i="22"/>
  <c r="C173" i="14" s="1"/>
  <c r="C173" i="22" l="1"/>
  <c r="B174" i="22"/>
  <c r="C174" i="14" s="1"/>
  <c r="C174" i="22" l="1"/>
  <c r="B175" i="22"/>
  <c r="C175" i="14" s="1"/>
  <c r="C175" i="22" l="1"/>
  <c r="B176" i="22"/>
  <c r="C176" i="14" s="1"/>
  <c r="C176" i="22" l="1"/>
  <c r="B177" i="22"/>
  <c r="C177" i="14" s="1"/>
  <c r="C177" i="22" l="1"/>
  <c r="B178" i="22"/>
  <c r="C178" i="14" s="1"/>
  <c r="C178" i="22" l="1"/>
  <c r="B179" i="22"/>
  <c r="C179" i="14" s="1"/>
  <c r="C179" i="22" l="1"/>
  <c r="B180" i="22"/>
  <c r="C180" i="14" s="1"/>
  <c r="C180" i="22" l="1"/>
  <c r="B181" i="22"/>
  <c r="C181" i="14" s="1"/>
  <c r="C181" i="22" l="1"/>
  <c r="B182" i="22"/>
  <c r="C182" i="14" s="1"/>
  <c r="C182" i="22" l="1"/>
  <c r="B183" i="22"/>
  <c r="C183" i="14" s="1"/>
  <c r="C183" i="22" l="1"/>
  <c r="B184" i="22"/>
  <c r="C184" i="14" s="1"/>
  <c r="C184" i="22" l="1"/>
  <c r="B185" i="22"/>
  <c r="C185" i="14" s="1"/>
  <c r="C185" i="22" l="1"/>
  <c r="B186" i="22"/>
  <c r="C186" i="14" s="1"/>
  <c r="C186" i="22" l="1"/>
  <c r="B187" i="22"/>
  <c r="C187" i="14" s="1"/>
  <c r="C187" i="22" l="1"/>
  <c r="B188" i="22"/>
  <c r="C188" i="14" s="1"/>
  <c r="C188" i="22" l="1"/>
  <c r="B189" i="22"/>
  <c r="C189" i="14" s="1"/>
  <c r="C189" i="22" l="1"/>
  <c r="B190" i="22"/>
  <c r="C190" i="14" s="1"/>
  <c r="C190" i="22" l="1"/>
  <c r="B191" i="22"/>
  <c r="C191" i="14" s="1"/>
  <c r="C191" i="22" l="1"/>
  <c r="B192" i="22"/>
  <c r="C192" i="14" s="1"/>
  <c r="C192" i="22" l="1"/>
  <c r="B193" i="22"/>
  <c r="C193" i="14" s="1"/>
  <c r="C193" i="22" l="1"/>
  <c r="B194" i="22"/>
  <c r="C194" i="14" s="1"/>
  <c r="C194" i="22" l="1"/>
  <c r="B195" i="22"/>
  <c r="C195" i="14" s="1"/>
  <c r="C195" i="22" l="1"/>
  <c r="B196" i="22"/>
  <c r="C196" i="14" s="1"/>
  <c r="C196" i="22" l="1"/>
  <c r="B197" i="22"/>
  <c r="C197" i="14" s="1"/>
  <c r="C197" i="22" l="1"/>
  <c r="B198" i="22"/>
  <c r="C198" i="14" s="1"/>
  <c r="C198" i="22" l="1"/>
  <c r="B199" i="22"/>
  <c r="C199" i="14" s="1"/>
  <c r="C199" i="22" l="1"/>
  <c r="B200" i="22"/>
  <c r="C200" i="14" s="1"/>
  <c r="C200" i="22" l="1"/>
  <c r="B201" i="22"/>
  <c r="C201" i="14" s="1"/>
  <c r="C201" i="22" l="1"/>
  <c r="B202" i="22"/>
  <c r="C202" i="14" s="1"/>
  <c r="C202" i="22" l="1"/>
  <c r="B203" i="22"/>
  <c r="C203" i="14" s="1"/>
  <c r="C203" i="22" l="1"/>
  <c r="B204" i="22"/>
  <c r="C204" i="14" s="1"/>
  <c r="C204" i="22" l="1"/>
  <c r="B205" i="22"/>
  <c r="C205" i="14" s="1"/>
  <c r="C205" i="22" l="1"/>
  <c r="B206" i="22"/>
  <c r="C206" i="14" s="1"/>
  <c r="C206" i="22" l="1"/>
  <c r="B207" i="22"/>
  <c r="C207" i="14" s="1"/>
  <c r="C207" i="22" l="1"/>
  <c r="B208" i="22"/>
  <c r="C208" i="14" s="1"/>
  <c r="C208" i="22" l="1"/>
  <c r="B209" i="22"/>
  <c r="C209" i="14" s="1"/>
  <c r="C209" i="22" l="1"/>
  <c r="B210" i="22"/>
  <c r="C210" i="14" s="1"/>
  <c r="C210" i="22" l="1"/>
  <c r="B211" i="22"/>
  <c r="C211" i="14" s="1"/>
  <c r="C211" i="22" l="1"/>
  <c r="B212" i="22"/>
  <c r="C212" i="14" s="1"/>
  <c r="C212" i="22" l="1"/>
  <c r="B213" i="22"/>
  <c r="C213" i="14" s="1"/>
  <c r="C213" i="22" l="1"/>
  <c r="B214" i="22"/>
  <c r="C214" i="14" s="1"/>
  <c r="C214" i="22" l="1"/>
  <c r="B215" i="22"/>
  <c r="C215" i="14" s="1"/>
  <c r="C215" i="22" l="1"/>
  <c r="B216" i="22"/>
  <c r="C216" i="14" s="1"/>
  <c r="C216" i="22" l="1"/>
  <c r="B217" i="22"/>
  <c r="C217" i="14" s="1"/>
  <c r="C217" i="22" l="1"/>
  <c r="B218" i="22"/>
  <c r="C218" i="14" s="1"/>
  <c r="C218" i="22" l="1"/>
  <c r="B219" i="22"/>
  <c r="C219" i="14" s="1"/>
  <c r="C219" i="22" l="1"/>
  <c r="B220" i="22"/>
  <c r="C220" i="14" s="1"/>
  <c r="C220" i="22" l="1"/>
  <c r="B221" i="22"/>
  <c r="C221" i="14" s="1"/>
  <c r="C221" i="22" l="1"/>
  <c r="B222" i="22"/>
  <c r="C222" i="14" s="1"/>
  <c r="C222" i="22" l="1"/>
  <c r="B223" i="22"/>
  <c r="C223" i="14" s="1"/>
  <c r="C223" i="22" l="1"/>
  <c r="B224" i="22"/>
  <c r="C224" i="14" s="1"/>
  <c r="C224" i="22" l="1"/>
  <c r="B225" i="22"/>
  <c r="C225" i="14" s="1"/>
  <c r="C225" i="22" l="1"/>
  <c r="B226" i="22"/>
  <c r="C226" i="14" s="1"/>
  <c r="C226" i="22" l="1"/>
  <c r="B227" i="22"/>
  <c r="C227" i="14" s="1"/>
  <c r="C227" i="22" l="1"/>
  <c r="B228" i="22"/>
  <c r="C228" i="14" s="1"/>
  <c r="C228" i="22" l="1"/>
  <c r="B229" i="22"/>
  <c r="C229" i="14" s="1"/>
  <c r="C229" i="22" l="1"/>
  <c r="B230" i="22"/>
  <c r="C230" i="14" s="1"/>
  <c r="C230" i="22" l="1"/>
  <c r="B231" i="22"/>
  <c r="C231" i="14" s="1"/>
  <c r="C231" i="22" l="1"/>
  <c r="B232" i="22"/>
  <c r="C232" i="14" s="1"/>
  <c r="C232" i="22" l="1"/>
  <c r="B233" i="22"/>
  <c r="C233" i="14" s="1"/>
  <c r="C233" i="22" l="1"/>
  <c r="B234" i="22"/>
  <c r="C234" i="14" s="1"/>
  <c r="C234" i="22" l="1"/>
  <c r="B235" i="22"/>
  <c r="C235" i="14" s="1"/>
  <c r="C235" i="22" l="1"/>
  <c r="B236" i="22"/>
  <c r="C236" i="14" s="1"/>
  <c r="C236" i="22" l="1"/>
  <c r="B237" i="22"/>
  <c r="C237" i="14" s="1"/>
  <c r="C237" i="22" l="1"/>
  <c r="B238" i="22"/>
  <c r="C238" i="14" s="1"/>
  <c r="C238" i="22" l="1"/>
  <c r="B239" i="22"/>
  <c r="C239" i="14" s="1"/>
  <c r="C239" i="22" l="1"/>
  <c r="B240" i="22"/>
  <c r="C240" i="14" s="1"/>
  <c r="C240" i="22" l="1"/>
  <c r="B241" i="22"/>
  <c r="C241" i="14" s="1"/>
  <c r="C241" i="22" l="1"/>
  <c r="B242" i="22"/>
  <c r="C242" i="14" s="1"/>
  <c r="C242" i="22" l="1"/>
  <c r="B243" i="22"/>
  <c r="C243" i="14" s="1"/>
  <c r="C243" i="22" l="1"/>
  <c r="B244" i="22"/>
  <c r="C244" i="14" s="1"/>
  <c r="C244" i="22" l="1"/>
  <c r="B245" i="22"/>
  <c r="C245" i="14" s="1"/>
  <c r="C245" i="22" l="1"/>
  <c r="B246" i="22"/>
  <c r="C246" i="14" s="1"/>
  <c r="C246" i="22" l="1"/>
  <c r="B247" i="22"/>
  <c r="C247" i="14" s="1"/>
  <c r="C247" i="22" l="1"/>
  <c r="B248" i="22"/>
  <c r="C248" i="14" s="1"/>
  <c r="C248" i="22" l="1"/>
  <c r="B249" i="22"/>
  <c r="C249" i="14" s="1"/>
  <c r="C249" i="22" l="1"/>
  <c r="B250" i="22"/>
  <c r="C250" i="14" s="1"/>
  <c r="C250" i="22" l="1"/>
  <c r="B251" i="22"/>
  <c r="C251" i="14" s="1"/>
  <c r="C251" i="22" l="1"/>
  <c r="B252" i="22"/>
  <c r="C252" i="14" s="1"/>
  <c r="C252" i="22" l="1"/>
  <c r="B253" i="22"/>
  <c r="C253" i="14" s="1"/>
  <c r="C253" i="22" l="1"/>
  <c r="B254" i="22"/>
  <c r="C254" i="14" s="1"/>
  <c r="C254" i="22" l="1"/>
  <c r="B255" i="22"/>
  <c r="C255" i="14" s="1"/>
  <c r="C255" i="22" l="1"/>
  <c r="B256" i="22"/>
  <c r="C256" i="14" s="1"/>
  <c r="C256" i="22" l="1"/>
  <c r="B257" i="22"/>
  <c r="C257" i="14" s="1"/>
  <c r="C257" i="22" l="1"/>
  <c r="B258" i="22"/>
  <c r="C258" i="14" s="1"/>
  <c r="C258" i="22" l="1"/>
  <c r="B259" i="22"/>
  <c r="C259" i="14" s="1"/>
  <c r="C259" i="22" l="1"/>
  <c r="B260" i="22"/>
  <c r="C260" i="14" s="1"/>
  <c r="B261" i="22" l="1"/>
  <c r="C261" i="14" s="1"/>
  <c r="C260" i="22"/>
  <c r="B262" i="22" l="1"/>
  <c r="C262" i="14" s="1"/>
  <c r="C261" i="22"/>
  <c r="B263" i="22" l="1"/>
  <c r="C263" i="14" s="1"/>
  <c r="C262" i="22"/>
  <c r="B264" i="22" l="1"/>
  <c r="C263" i="22"/>
  <c r="C264" i="22" l="1"/>
  <c r="C264" i="14"/>
  <c r="B265" i="22"/>
  <c r="C265" i="14" s="1"/>
  <c r="B266" i="22" l="1"/>
  <c r="C266" i="14" s="1"/>
  <c r="C265" i="22"/>
  <c r="B267" i="22" l="1"/>
  <c r="C267" i="14" s="1"/>
  <c r="C266" i="22"/>
  <c r="B268" i="22" l="1"/>
  <c r="C268" i="14" s="1"/>
  <c r="C267" i="22"/>
  <c r="B269" i="22" l="1"/>
  <c r="C269" i="14" s="1"/>
  <c r="C268" i="22"/>
  <c r="B270" i="22" l="1"/>
  <c r="C270" i="14" s="1"/>
  <c r="C269" i="22"/>
  <c r="B271" i="22" l="1"/>
  <c r="C271" i="14" s="1"/>
  <c r="C270" i="22"/>
  <c r="B272" i="22" l="1"/>
  <c r="C272" i="14" s="1"/>
  <c r="C271" i="22"/>
  <c r="B273" i="22" l="1"/>
  <c r="C273" i="14" s="1"/>
  <c r="C272" i="22"/>
  <c r="B274" i="22" l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C273" i="22"/>
  <c r="B315" i="22" l="1"/>
  <c r="C307" i="22"/>
  <c r="C274" i="14"/>
  <c r="C274" i="22"/>
  <c r="C315" i="22" l="1"/>
  <c r="B316" i="22"/>
  <c r="B317" i="22" s="1"/>
  <c r="B318" i="22" s="1"/>
  <c r="B319" i="22" s="1"/>
  <c r="B320" i="22" s="1"/>
  <c r="B321" i="22" s="1"/>
  <c r="B322" i="22" s="1"/>
  <c r="B323" i="22" s="1"/>
  <c r="B324" i="22" s="1"/>
  <c r="B325" i="22" s="1"/>
  <c r="B326" i="22" s="1"/>
  <c r="B327" i="22" s="1"/>
  <c r="B328" i="22" s="1"/>
  <c r="B329" i="22" s="1"/>
  <c r="B330" i="22" s="1"/>
  <c r="B331" i="22" s="1"/>
  <c r="B332" i="22" s="1"/>
  <c r="B333" i="22" s="1"/>
  <c r="B334" i="22" s="1"/>
  <c r="B335" i="22" s="1"/>
  <c r="B336" i="22" s="1"/>
  <c r="B337" i="22" s="1"/>
  <c r="B338" i="22" s="1"/>
  <c r="B339" i="22" s="1"/>
  <c r="B340" i="22" s="1"/>
  <c r="B341" i="22" s="1"/>
  <c r="B342" i="22" s="1"/>
  <c r="B343" i="22" s="1"/>
  <c r="B344" i="22" s="1"/>
  <c r="B345" i="22" s="1"/>
  <c r="B346" i="22" s="1"/>
  <c r="B347" i="22" s="1"/>
  <c r="B348" i="22" s="1"/>
  <c r="B349" i="22" s="1"/>
  <c r="B350" i="22" s="1"/>
  <c r="B351" i="22" s="1"/>
  <c r="B352" i="22" s="1"/>
  <c r="B353" i="22" s="1"/>
  <c r="B354" i="22" s="1"/>
  <c r="B355" i="22" s="1"/>
  <c r="B356" i="22" s="1"/>
  <c r="B357" i="22" s="1"/>
  <c r="B358" i="22" s="1"/>
  <c r="B359" i="22" s="1"/>
  <c r="B360" i="22" s="1"/>
  <c r="B361" i="22" s="1"/>
  <c r="B362" i="22" s="1"/>
  <c r="B363" i="22" s="1"/>
  <c r="B364" i="22" s="1"/>
  <c r="B365" i="22" s="1"/>
  <c r="B366" i="22" s="1"/>
  <c r="B367" i="22" s="1"/>
  <c r="B368" i="22" s="1"/>
  <c r="B369" i="22" s="1"/>
  <c r="B370" i="22" s="1"/>
  <c r="B371" i="22" s="1"/>
  <c r="B372" i="22" s="1"/>
  <c r="B373" i="22" s="1"/>
  <c r="B374" i="22" s="1"/>
  <c r="B375" i="22" s="1"/>
  <c r="B376" i="22" s="1"/>
  <c r="B377" i="22" s="1"/>
  <c r="B378" i="22" s="1"/>
  <c r="B379" i="22" s="1"/>
  <c r="B380" i="22" s="1"/>
  <c r="B381" i="22" s="1"/>
  <c r="B382" i="22" s="1"/>
  <c r="B383" i="22" s="1"/>
  <c r="B384" i="22" s="1"/>
  <c r="B385" i="22" s="1"/>
  <c r="B386" i="22" s="1"/>
  <c r="B387" i="22" s="1"/>
  <c r="B388" i="22" s="1"/>
  <c r="B389" i="22" s="1"/>
  <c r="B390" i="22" s="1"/>
  <c r="B391" i="22" s="1"/>
  <c r="B392" i="22" s="1"/>
  <c r="B393" i="22" s="1"/>
  <c r="B394" i="22" s="1"/>
  <c r="B395" i="22" s="1"/>
  <c r="B396" i="22" s="1"/>
  <c r="B397" i="22" s="1"/>
  <c r="C275" i="22"/>
  <c r="C308" i="22"/>
  <c r="C276" i="22" l="1"/>
  <c r="C309" i="22"/>
  <c r="C277" i="22" l="1"/>
  <c r="C310" i="22"/>
  <c r="C278" i="22" l="1"/>
  <c r="C311" i="22"/>
  <c r="C279" i="22" l="1"/>
  <c r="C312" i="22"/>
  <c r="C280" i="22" l="1"/>
  <c r="C313" i="22"/>
  <c r="C281" i="22" l="1"/>
  <c r="C314" i="22"/>
  <c r="C282" i="22" l="1"/>
  <c r="C316" i="22"/>
  <c r="C324" i="22" l="1"/>
  <c r="C283" i="22"/>
  <c r="C317" i="22"/>
  <c r="C325" i="22" l="1"/>
  <c r="C284" i="22"/>
  <c r="C318" i="22"/>
  <c r="C326" i="22" l="1"/>
  <c r="C285" i="22"/>
  <c r="C319" i="22"/>
  <c r="C327" i="22" l="1"/>
  <c r="C286" i="22"/>
  <c r="C320" i="22"/>
  <c r="C328" i="22" l="1"/>
  <c r="C287" i="22"/>
  <c r="C321" i="22"/>
  <c r="C329" i="22" l="1"/>
  <c r="C288" i="22"/>
  <c r="C322" i="22"/>
  <c r="C323" i="22"/>
  <c r="C330" i="22" l="1"/>
  <c r="C289" i="22"/>
  <c r="C331" i="22" l="1"/>
  <c r="C290" i="22"/>
  <c r="C332" i="22" l="1"/>
  <c r="C291" i="22"/>
  <c r="C333" i="22" l="1"/>
  <c r="C292" i="22"/>
  <c r="C334" i="22" l="1"/>
  <c r="C293" i="22"/>
  <c r="C335" i="22" l="1"/>
  <c r="C294" i="22"/>
  <c r="C336" i="22" l="1"/>
  <c r="C295" i="22"/>
  <c r="C337" i="22" l="1"/>
  <c r="C296" i="22"/>
  <c r="C338" i="22" l="1"/>
  <c r="C297" i="22"/>
  <c r="C339" i="22" l="1"/>
  <c r="C298" i="22"/>
  <c r="C340" i="22" l="1"/>
  <c r="C299" i="22"/>
  <c r="C341" i="22" l="1"/>
  <c r="C300" i="22"/>
  <c r="C342" i="22" l="1"/>
  <c r="C301" i="22"/>
  <c r="C343" i="22" l="1"/>
  <c r="C302" i="22"/>
  <c r="C344" i="22" l="1"/>
  <c r="C303" i="22"/>
  <c r="C345" i="22" l="1"/>
  <c r="C304" i="22"/>
  <c r="C346" i="22" l="1"/>
  <c r="C305" i="22"/>
  <c r="C306" i="22"/>
  <c r="C347" i="22" l="1"/>
  <c r="C348" i="22" l="1"/>
  <c r="C349" i="22" l="1"/>
  <c r="C350" i="22" l="1"/>
  <c r="C351" i="22" l="1"/>
  <c r="C352" i="22" l="1"/>
  <c r="C353" i="22" l="1"/>
  <c r="C354" i="22" l="1"/>
  <c r="C355" i="22" l="1"/>
  <c r="C356" i="22" l="1"/>
  <c r="C357" i="22" l="1"/>
  <c r="C358" i="22" l="1"/>
  <c r="C359" i="22" l="1"/>
  <c r="C360" i="22" l="1"/>
  <c r="C361" i="22" l="1"/>
  <c r="C362" i="22" l="1"/>
  <c r="C363" i="22" l="1"/>
  <c r="C364" i="22" l="1"/>
  <c r="C365" i="22" l="1"/>
  <c r="C366" i="22" l="1"/>
  <c r="C367" i="22" l="1"/>
  <c r="C368" i="22" l="1"/>
  <c r="C369" i="22" l="1"/>
  <c r="C370" i="22" l="1"/>
  <c r="C371" i="22" l="1"/>
  <c r="C372" i="22" l="1"/>
  <c r="C373" i="22" l="1"/>
  <c r="C374" i="22" l="1"/>
  <c r="C375" i="22" l="1"/>
  <c r="C376" i="22" l="1"/>
  <c r="C377" i="22" l="1"/>
  <c r="C378" i="22" l="1"/>
  <c r="C379" i="22" l="1"/>
  <c r="C380" i="22" l="1"/>
  <c r="C381" i="22" l="1"/>
  <c r="C382" i="22" l="1"/>
  <c r="C383" i="22" l="1"/>
  <c r="C384" i="22" l="1"/>
  <c r="C385" i="22" l="1"/>
  <c r="C386" i="22" l="1"/>
  <c r="C387" i="22" l="1"/>
  <c r="C388" i="22" l="1"/>
  <c r="C389" i="22" l="1"/>
  <c r="C390" i="22" l="1"/>
  <c r="C391" i="22" l="1"/>
  <c r="C392" i="22" l="1"/>
  <c r="C393" i="22" l="1"/>
  <c r="C394" i="22" l="1"/>
  <c r="C395" i="22" l="1"/>
  <c r="C396" i="22" l="1"/>
  <c r="C397" i="22" l="1"/>
</calcChain>
</file>

<file path=xl/sharedStrings.xml><?xml version="1.0" encoding="utf-8"?>
<sst xmlns="http://schemas.openxmlformats.org/spreadsheetml/2006/main" count="16545" uniqueCount="4398">
  <si>
    <t>施設・事業所名</t>
    <rPh sb="0" eb="2">
      <t>シセツ</t>
    </rPh>
    <rPh sb="3" eb="6">
      <t>ジギョウショ</t>
    </rPh>
    <rPh sb="6" eb="7">
      <t>メイ</t>
    </rPh>
    <phoneticPr fontId="1"/>
  </si>
  <si>
    <t>ｻｰﾋﾞｽ(施設)種別</t>
    <rPh sb="6" eb="8">
      <t>シセツ</t>
    </rPh>
    <rPh sb="9" eb="11">
      <t>シュベツ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</si>
  <si>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</si>
  <si>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開設団体名</t>
    <rPh sb="0" eb="2">
      <t>カイセツ</t>
    </rPh>
    <rPh sb="2" eb="4">
      <t>ダンタイ</t>
    </rPh>
    <rPh sb="4" eb="5">
      <t>メイ</t>
    </rPh>
    <phoneticPr fontId="1"/>
  </si>
  <si>
    <t>受入先の担当者名</t>
    <rPh sb="0" eb="2">
      <t>ウケイレ</t>
    </rPh>
    <rPh sb="2" eb="3">
      <t>サキ</t>
    </rPh>
    <rPh sb="4" eb="7">
      <t>タントウシャ</t>
    </rPh>
    <rPh sb="7" eb="8">
      <t>メイ</t>
    </rPh>
    <phoneticPr fontId="1"/>
  </si>
  <si>
    <t>介護老人福祉施設
短期入所生活介護
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</si>
  <si>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</si>
  <si>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アクセス</t>
    <phoneticPr fontId="1"/>
  </si>
  <si>
    <t>地区リスト</t>
    <rPh sb="0" eb="2">
      <t>チク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</si>
  <si>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</si>
  <si>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</si>
  <si>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</si>
  <si>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</si>
  <si>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</si>
  <si>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</si>
  <si>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</si>
  <si>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</si>
  <si>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</si>
  <si>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</si>
  <si>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</si>
  <si>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</si>
  <si>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</si>
  <si>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</si>
  <si>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保育所</t>
    <rPh sb="0" eb="2">
      <t>ホイク</t>
    </rPh>
    <rPh sb="2" eb="3">
      <t>ショ</t>
    </rPh>
    <phoneticPr fontId="1"/>
  </si>
  <si>
    <t>通所介護</t>
    <rPh sb="0" eb="2">
      <t>ツウショ</t>
    </rPh>
    <rPh sb="2" eb="4">
      <t>カイゴ</t>
    </rPh>
    <phoneticPr fontId="1"/>
  </si>
  <si>
    <t>特定施設入居者
生活介護</t>
    <rPh sb="0" eb="2">
      <t>トクテイ</t>
    </rPh>
    <rPh sb="2" eb="4">
      <t>シセツ</t>
    </rPh>
    <rPh sb="4" eb="7">
      <t>ニュウキョシャ</t>
    </rPh>
    <rPh sb="8" eb="10">
      <t>セイカツ</t>
    </rPh>
    <rPh sb="10" eb="12">
      <t>カイゴ</t>
    </rPh>
    <phoneticPr fontId="1"/>
  </si>
  <si>
    <t>虞　和子</t>
    <rPh sb="0" eb="1">
      <t>グ</t>
    </rPh>
    <rPh sb="2" eb="4">
      <t>カズコ</t>
    </rPh>
    <phoneticPr fontId="1"/>
  </si>
  <si>
    <t>要相談</t>
    <rPh sb="0" eb="1">
      <t>ヨウ</t>
    </rPh>
    <rPh sb="1" eb="3">
      <t>ソウダン</t>
    </rPh>
    <phoneticPr fontId="1"/>
  </si>
  <si>
    <t>地域密着型
介護老人福祉施設
入所者生活介護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5" eb="18">
      <t>ニュウショシャ</t>
    </rPh>
    <rPh sb="18" eb="20">
      <t>セイカツ</t>
    </rPh>
    <rPh sb="20" eb="22">
      <t>カイゴ</t>
    </rPh>
    <phoneticPr fontId="1"/>
  </si>
  <si>
    <t>小規模多機能型
居宅介護</t>
    <rPh sb="0" eb="1">
      <t>ショウ</t>
    </rPh>
    <rPh sb="1" eb="3">
      <t>キボ</t>
    </rPh>
    <rPh sb="3" eb="6">
      <t>タキノウ</t>
    </rPh>
    <rPh sb="6" eb="7">
      <t>ガタ</t>
    </rPh>
    <rPh sb="8" eb="10">
      <t>キョタク</t>
    </rPh>
    <rPh sb="10" eb="12">
      <t>カイゴ</t>
    </rPh>
    <phoneticPr fontId="1"/>
  </si>
  <si>
    <t>津川　雅行</t>
    <rPh sb="0" eb="2">
      <t>ツガワ</t>
    </rPh>
    <rPh sb="3" eb="5">
      <t>マサユキ</t>
    </rPh>
    <phoneticPr fontId="1"/>
  </si>
  <si>
    <t>675-0044</t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</si>
  <si>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</si>
  <si>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655-0852</t>
  </si>
  <si>
    <t>078-706-2882</t>
  </si>
  <si>
    <t>078-706-4884</t>
  </si>
  <si>
    <t>079-431-8821</t>
  </si>
  <si>
    <t>078-431-8871</t>
  </si>
  <si>
    <t>079-431-8831</t>
  </si>
  <si>
    <t>658-0053</t>
  </si>
  <si>
    <t>078-811-2344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</si>
  <si>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</si>
  <si>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078-811-2544</t>
  </si>
  <si>
    <t>666-0025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</si>
  <si>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</si>
  <si>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H29.4.1～H30.1.31</t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</si>
  <si>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</si>
  <si>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659-0021</t>
  </si>
  <si>
    <t>0797-31-0202</t>
  </si>
  <si>
    <t>656-0031</t>
  </si>
  <si>
    <t>保育所</t>
    <rPh sb="0" eb="3">
      <t>ホイクショ</t>
    </rPh>
    <phoneticPr fontId="1"/>
  </si>
  <si>
    <t>0799-22-6600</t>
  </si>
  <si>
    <t>0799-22-2715</t>
  </si>
  <si>
    <t>介護老人福祉施設
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1"/>
  </si>
  <si>
    <t>662-0934</t>
  </si>
  <si>
    <t>652-0822</t>
  </si>
  <si>
    <t>078-651-1902</t>
  </si>
  <si>
    <t>078-651-7802</t>
  </si>
  <si>
    <t>671-2106</t>
  </si>
  <si>
    <t>079-336-3636</t>
  </si>
  <si>
    <t>079-336-2970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</si>
  <si>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</si>
  <si>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松本　明宏</t>
    <rPh sb="0" eb="2">
      <t>マツモト</t>
    </rPh>
    <rPh sb="3" eb="5">
      <t>アキヒロ</t>
    </rPh>
    <phoneticPr fontId="1"/>
  </si>
  <si>
    <t>659-0011</t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</si>
  <si>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</si>
  <si>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0797-32-7667</t>
  </si>
  <si>
    <t>0797-32-5510</t>
  </si>
  <si>
    <t>663-8006</t>
  </si>
  <si>
    <t>樫原　一仁</t>
    <rPh sb="0" eb="2">
      <t>カシハラ</t>
    </rPh>
    <rPh sb="3" eb="5">
      <t>カズヒト</t>
    </rPh>
    <phoneticPr fontId="1"/>
  </si>
  <si>
    <t>0798-54-8885</t>
  </si>
  <si>
    <t>0798-54-8870</t>
  </si>
  <si>
    <t>663-8226</t>
  </si>
  <si>
    <t>山中　佳子</t>
    <rPh sb="0" eb="2">
      <t>ヤマナカ</t>
    </rPh>
    <rPh sb="3" eb="5">
      <t>ヨシコ</t>
    </rPh>
    <phoneticPr fontId="1"/>
  </si>
  <si>
    <t>0798-36-8023</t>
  </si>
  <si>
    <t>0798-36-8025</t>
  </si>
  <si>
    <t>662-0942</t>
  </si>
  <si>
    <t>障がい福祉サービス事業</t>
    <rPh sb="0" eb="1">
      <t>ショウ</t>
    </rPh>
    <rPh sb="3" eb="5">
      <t>フクシ</t>
    </rPh>
    <rPh sb="9" eb="11">
      <t>ジギョウ</t>
    </rPh>
    <phoneticPr fontId="1"/>
  </si>
  <si>
    <t>0798-23-1111</t>
  </si>
  <si>
    <t>0798-23-1122</t>
  </si>
  <si>
    <t>662-0927</t>
  </si>
  <si>
    <t>0798-33-0055</t>
  </si>
  <si>
    <t>0798-33-0550</t>
  </si>
  <si>
    <t>678-1203</t>
  </si>
  <si>
    <t>児童養護施設</t>
    <rPh sb="0" eb="2">
      <t>ジドウ</t>
    </rPh>
    <rPh sb="2" eb="4">
      <t>ヨウゴ</t>
    </rPh>
    <rPh sb="4" eb="6">
      <t>シセツ</t>
    </rPh>
    <phoneticPr fontId="1"/>
  </si>
  <si>
    <t>650-0011</t>
  </si>
  <si>
    <t>078-367-3780</t>
  </si>
  <si>
    <t>078-367-3781</t>
  </si>
  <si>
    <t>655-0872</t>
  </si>
  <si>
    <t>078-755-5671</t>
  </si>
  <si>
    <t>078-755-5675</t>
  </si>
  <si>
    <t>1名</t>
    <rPh sb="1" eb="2">
      <t>メイ</t>
    </rPh>
    <phoneticPr fontId="1"/>
  </si>
  <si>
    <t>通所介護</t>
    <rPh sb="0" eb="4">
      <t>ツウショカイゴ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</si>
  <si>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</si>
  <si>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訪問介護</t>
    <rPh sb="0" eb="2">
      <t>ホウモン</t>
    </rPh>
    <rPh sb="2" eb="4">
      <t>カイゴ</t>
    </rPh>
    <phoneticPr fontId="1"/>
  </si>
  <si>
    <t>652-0898</t>
  </si>
  <si>
    <t>078-531-6670</t>
  </si>
  <si>
    <t>認定こども園</t>
    <rPh sb="0" eb="2">
      <t>ニンテイ</t>
    </rPh>
    <rPh sb="5" eb="6">
      <t>エン</t>
    </rPh>
    <phoneticPr fontId="1"/>
  </si>
  <si>
    <t>随時・要相談</t>
    <rPh sb="0" eb="2">
      <t>ズイジ</t>
    </rPh>
    <rPh sb="3" eb="4">
      <t>ヨウ</t>
    </rPh>
    <rPh sb="4" eb="6">
      <t>ソウダン</t>
    </rPh>
    <phoneticPr fontId="1"/>
  </si>
  <si>
    <t>651-1233</t>
  </si>
  <si>
    <t>078-581-7077</t>
  </si>
  <si>
    <t>078-581-7707</t>
  </si>
  <si>
    <t>654-0154</t>
  </si>
  <si>
    <t>078-797-7077</t>
  </si>
  <si>
    <t>078-797-7808</t>
  </si>
  <si>
    <t>児童館</t>
  </si>
  <si>
    <t>078-581-1919</t>
  </si>
  <si>
    <t>078-581-1103</t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</si>
  <si>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</si>
  <si>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通所介護</t>
  </si>
  <si>
    <t>岡本 隆</t>
    <rPh sb="0" eb="2">
      <t>オカモト</t>
    </rPh>
    <rPh sb="3" eb="4">
      <t>タカシ</t>
    </rPh>
    <phoneticPr fontId="1"/>
  </si>
  <si>
    <t>651-2121</t>
  </si>
  <si>
    <t>078-918-6860</t>
  </si>
  <si>
    <t>078-918-6866</t>
  </si>
  <si>
    <t>ケアチームサフラン</t>
  </si>
  <si>
    <t>663-8204</t>
  </si>
  <si>
    <t>居宅介護・移動支援・重度訪問</t>
    <rPh sb="0" eb="2">
      <t>キョタク</t>
    </rPh>
    <rPh sb="2" eb="4">
      <t>カイゴ</t>
    </rPh>
    <rPh sb="5" eb="7">
      <t>イドウ</t>
    </rPh>
    <rPh sb="7" eb="9">
      <t>シエン</t>
    </rPh>
    <rPh sb="10" eb="12">
      <t>ジュウド</t>
    </rPh>
    <rPh sb="12" eb="14">
      <t>ホウモン</t>
    </rPh>
    <phoneticPr fontId="1"/>
  </si>
  <si>
    <t>0798-65-5282</t>
  </si>
  <si>
    <t>0798-65-5153</t>
  </si>
  <si>
    <t>ラッポラ</t>
  </si>
  <si>
    <t>663-8032</t>
  </si>
  <si>
    <t>生活介護</t>
    <rPh sb="0" eb="2">
      <t>セイカツ</t>
    </rPh>
    <rPh sb="2" eb="4">
      <t>カイゴ</t>
    </rPh>
    <phoneticPr fontId="1"/>
  </si>
  <si>
    <t>658-0046</t>
  </si>
  <si>
    <t>エム・ワークス</t>
  </si>
  <si>
    <t>就労移行支援</t>
    <rPh sb="0" eb="2">
      <t>シュウロウ</t>
    </rPh>
    <rPh sb="2" eb="4">
      <t>イコウ</t>
    </rPh>
    <rPh sb="4" eb="6">
      <t>シエン</t>
    </rPh>
    <phoneticPr fontId="1"/>
  </si>
  <si>
    <t>658-0052</t>
  </si>
  <si>
    <t>657-0059</t>
  </si>
  <si>
    <t>わかば</t>
  </si>
  <si>
    <t>あんず</t>
  </si>
  <si>
    <t>657-0037</t>
  </si>
  <si>
    <t>通所介護事業所</t>
    <rPh sb="0" eb="2">
      <t>ツウショ</t>
    </rPh>
    <rPh sb="2" eb="4">
      <t>カイゴ</t>
    </rPh>
    <rPh sb="4" eb="7">
      <t>ジギョウショ</t>
    </rPh>
    <phoneticPr fontId="1"/>
  </si>
  <si>
    <t>651-2303</t>
  </si>
  <si>
    <t>078-965-1445</t>
  </si>
  <si>
    <t>078-965-1443</t>
  </si>
  <si>
    <t>651-1111</t>
  </si>
  <si>
    <t>078-592-5911</t>
  </si>
  <si>
    <t>078-592-6211</t>
  </si>
  <si>
    <t>651-1221</t>
  </si>
  <si>
    <t>078-581-1121</t>
  </si>
  <si>
    <t>078-581-1195</t>
  </si>
  <si>
    <t>児童館</t>
    <rPh sb="0" eb="3">
      <t>ジドウカン</t>
    </rPh>
    <phoneticPr fontId="1"/>
  </si>
  <si>
    <t>078-594-8645</t>
  </si>
  <si>
    <t>669-3141</t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</si>
  <si>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</t>
    </rPh>
    <rPh sb="11" eb="13">
      <t>シセツ</t>
    </rPh>
    <phoneticPr fontId="2"/>
  </si>
  <si>
    <t>田野　基宏</t>
    <rPh sb="0" eb="5">
      <t>デン</t>
    </rPh>
    <phoneticPr fontId="2"/>
  </si>
  <si>
    <t>0795-70-0020</t>
  </si>
  <si>
    <t>0795-70-0021</t>
  </si>
  <si>
    <t>丹波市山南町岩屋635</t>
  </si>
  <si>
    <t>0795-70-0100</t>
  </si>
  <si>
    <t>0795-70-0078</t>
  </si>
  <si>
    <t>669-4132</t>
  </si>
  <si>
    <t>障がい者支援施設</t>
  </si>
  <si>
    <t>0795-75-0366</t>
  </si>
  <si>
    <t>0795-75-0377</t>
  </si>
  <si>
    <t>みつみ学苑</t>
  </si>
  <si>
    <t>0795-77-0094</t>
  </si>
  <si>
    <t>0795-77-1981</t>
  </si>
  <si>
    <t>障がい児入所施設</t>
    <rPh sb="0" eb="1">
      <t>ショウ</t>
    </rPh>
    <rPh sb="3" eb="4">
      <t>ジ</t>
    </rPh>
    <rPh sb="4" eb="6">
      <t>ニュウショ</t>
    </rPh>
    <rPh sb="6" eb="8">
      <t>シセツ</t>
    </rPh>
    <phoneticPr fontId="2"/>
  </si>
  <si>
    <t>0795-75-1080</t>
  </si>
  <si>
    <t>669-3131</t>
  </si>
  <si>
    <t>認定こども園</t>
    <rPh sb="0" eb="2">
      <t>ニンテイ</t>
    </rPh>
    <rPh sb="5" eb="6">
      <t>エン</t>
    </rPh>
    <phoneticPr fontId="2"/>
  </si>
  <si>
    <t>0795-77-0091</t>
  </si>
  <si>
    <t>0795-70-1003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</si>
  <si>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</si>
  <si>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669-1345</t>
  </si>
  <si>
    <t>三田市下相野薬師尾1460-1</t>
  </si>
  <si>
    <t>白谷　伸也</t>
  </si>
  <si>
    <t>079-568-1314</t>
  </si>
  <si>
    <t>079-568-0810</t>
  </si>
  <si>
    <t>675-0057</t>
  </si>
  <si>
    <t>671-1102</t>
  </si>
  <si>
    <t>079-236-1630</t>
  </si>
  <si>
    <t>079-237-8301</t>
  </si>
  <si>
    <t>身体障害者支援施設</t>
    <rPh sb="0" eb="2">
      <t>シンタイ</t>
    </rPh>
    <rPh sb="2" eb="5">
      <t>ショウガイシャ</t>
    </rPh>
    <rPh sb="5" eb="7">
      <t>シエン</t>
    </rPh>
    <rPh sb="7" eb="9">
      <t>シセツ</t>
    </rPh>
    <phoneticPr fontId="1"/>
  </si>
  <si>
    <t>にこにこデイサービス</t>
  </si>
  <si>
    <t>651-2135</t>
  </si>
  <si>
    <t>078-922-2825</t>
  </si>
  <si>
    <t>078-922-2835</t>
  </si>
  <si>
    <t>ホームヘルプにこにこ</t>
  </si>
  <si>
    <t>078-925-1183</t>
  </si>
  <si>
    <t>652-0813</t>
  </si>
  <si>
    <t>078-681-6233</t>
  </si>
  <si>
    <t>078-681-6234</t>
  </si>
  <si>
    <t>655-0033</t>
  </si>
  <si>
    <t>078-704-2005</t>
  </si>
  <si>
    <t>078-708-4567</t>
  </si>
  <si>
    <t>養護老人ホーム</t>
    <rPh sb="0" eb="2">
      <t>ヨウゴ</t>
    </rPh>
    <rPh sb="2" eb="4">
      <t>ロウジン</t>
    </rPh>
    <phoneticPr fontId="1"/>
  </si>
  <si>
    <t>078-752-8349</t>
  </si>
  <si>
    <t>078-755-0320</t>
  </si>
  <si>
    <t>670-0947</t>
  </si>
  <si>
    <t>訪問入浴介護</t>
    <rPh sb="0" eb="6">
      <t>ホウモンニュウヨクカイゴ</t>
    </rPh>
    <phoneticPr fontId="1"/>
  </si>
  <si>
    <t>安田　智彦</t>
    <rPh sb="0" eb="2">
      <t>ヤスダ</t>
    </rPh>
    <rPh sb="3" eb="5">
      <t>トモヒコ</t>
    </rPh>
    <phoneticPr fontId="1"/>
  </si>
  <si>
    <t>079-282-2182</t>
  </si>
  <si>
    <t>079-282-2183</t>
  </si>
  <si>
    <t>662-0833</t>
  </si>
  <si>
    <t>菊池　麻衣子</t>
    <rPh sb="0" eb="2">
      <t>キクチ</t>
    </rPh>
    <rPh sb="3" eb="6">
      <t>マイコ</t>
    </rPh>
    <phoneticPr fontId="1"/>
  </si>
  <si>
    <t>0798-62-3051</t>
  </si>
  <si>
    <t>0798-62-3052</t>
  </si>
  <si>
    <t>661-0012</t>
  </si>
  <si>
    <t>渡邊　泰志</t>
    <rPh sb="0" eb="2">
      <t>ワタナベ</t>
    </rPh>
    <rPh sb="3" eb="5">
      <t>ヤスシ</t>
    </rPh>
    <phoneticPr fontId="1"/>
  </si>
  <si>
    <t>06-6415-7760</t>
  </si>
  <si>
    <t>06-6415-7761</t>
  </si>
  <si>
    <t>665-0852</t>
  </si>
  <si>
    <t>新田　洋介</t>
    <rPh sb="0" eb="2">
      <t>ニッタ</t>
    </rPh>
    <rPh sb="3" eb="5">
      <t>ヨウスケ</t>
    </rPh>
    <phoneticPr fontId="1"/>
  </si>
  <si>
    <t>0797-86-0781</t>
  </si>
  <si>
    <t>0797-86-0782</t>
  </si>
  <si>
    <t>かめのすけ</t>
  </si>
  <si>
    <t>662-0917</t>
  </si>
  <si>
    <t>0798-36-8140</t>
  </si>
  <si>
    <t>0798-36-8146</t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</si>
  <si>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</si>
  <si>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室口　正美</t>
    <rPh sb="0" eb="2">
      <t>ムログチ</t>
    </rPh>
    <rPh sb="3" eb="5">
      <t>マサミ</t>
    </rPh>
    <phoneticPr fontId="1"/>
  </si>
  <si>
    <t>655-0854</t>
  </si>
  <si>
    <t>078-755-5651</t>
  </si>
  <si>
    <t>078-755-5652</t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</si>
  <si>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</si>
  <si>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668-0027</t>
  </si>
  <si>
    <t>0796-24-1570</t>
  </si>
  <si>
    <t>0796-24-8643</t>
  </si>
  <si>
    <t>668-0011</t>
  </si>
  <si>
    <t>0796-24-8877</t>
  </si>
  <si>
    <t>0796-24-8878</t>
  </si>
  <si>
    <t>669-6221</t>
  </si>
  <si>
    <t>0796-47-1949</t>
  </si>
  <si>
    <t>674-0091</t>
  </si>
  <si>
    <t>078-949-1788</t>
  </si>
  <si>
    <t>078-949-2788</t>
  </si>
  <si>
    <t>655-0003</t>
  </si>
  <si>
    <t>655-0006</t>
  </si>
  <si>
    <t>小規模保育園</t>
    <rPh sb="0" eb="3">
      <t>ショウキボ</t>
    </rPh>
    <rPh sb="3" eb="6">
      <t>ホイクエン</t>
    </rPh>
    <phoneticPr fontId="1"/>
  </si>
  <si>
    <t>655-0873</t>
  </si>
  <si>
    <t>655-0027</t>
  </si>
  <si>
    <t>651-2103</t>
  </si>
  <si>
    <t>660-0055</t>
  </si>
  <si>
    <t>地域密着型特定施設入居者生活介護</t>
  </si>
  <si>
    <t>城内　久実子</t>
    <rPh sb="0" eb="2">
      <t>シロウチ</t>
    </rPh>
    <rPh sb="3" eb="6">
      <t>クミコ</t>
    </rPh>
    <phoneticPr fontId="1"/>
  </si>
  <si>
    <t>06-6430-6527</t>
  </si>
  <si>
    <t>06-6430-6528</t>
  </si>
  <si>
    <t>小規模多機能型居宅介護支援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シエン</t>
    </rPh>
    <phoneticPr fontId="1"/>
  </si>
  <si>
    <t>（介護予防）認知症対応共同生活援助</t>
    <rPh sb="1" eb="3">
      <t>カイゴ</t>
    </rPh>
    <rPh sb="3" eb="5">
      <t>ヨボウ</t>
    </rPh>
    <rPh sb="6" eb="9">
      <t>ニンチショウ</t>
    </rPh>
    <rPh sb="9" eb="11">
      <t>タイオウ</t>
    </rPh>
    <rPh sb="11" eb="13">
      <t>キョウドウ</t>
    </rPh>
    <rPh sb="13" eb="15">
      <t>セイカツ</t>
    </rPh>
    <rPh sb="15" eb="17">
      <t>エンジョ</t>
    </rPh>
    <phoneticPr fontId="1"/>
  </si>
  <si>
    <t>658-0047</t>
  </si>
  <si>
    <t>重栖　理香</t>
    <rPh sb="0" eb="2">
      <t>オモス</t>
    </rPh>
    <rPh sb="3" eb="5">
      <t>リカ</t>
    </rPh>
    <phoneticPr fontId="1"/>
  </si>
  <si>
    <t>078-846-3557</t>
  </si>
  <si>
    <t>078-846-3558</t>
  </si>
  <si>
    <t>651-2129</t>
  </si>
  <si>
    <t>田淵　克洋</t>
    <rPh sb="0" eb="2">
      <t>タブチ</t>
    </rPh>
    <rPh sb="3" eb="5">
      <t>カツヒロ</t>
    </rPh>
    <phoneticPr fontId="1"/>
  </si>
  <si>
    <t>651-2142</t>
  </si>
  <si>
    <t>郭　英基</t>
    <rPh sb="0" eb="1">
      <t>カク</t>
    </rPh>
    <rPh sb="2" eb="3">
      <t>エイ</t>
    </rPh>
    <rPh sb="3" eb="4">
      <t>キ</t>
    </rPh>
    <phoneticPr fontId="1"/>
  </si>
  <si>
    <t>673-0846</t>
  </si>
  <si>
    <t>673-0036</t>
  </si>
  <si>
    <t>堂内　仁志</t>
    <rPh sb="0" eb="1">
      <t>ドウ</t>
    </rPh>
    <rPh sb="1" eb="2">
      <t>ウチ</t>
    </rPh>
    <rPh sb="3" eb="5">
      <t>ヒトシ</t>
    </rPh>
    <phoneticPr fontId="1"/>
  </si>
  <si>
    <t>674-0067</t>
  </si>
  <si>
    <t>あさがおホール</t>
  </si>
  <si>
    <t>679-3431</t>
  </si>
  <si>
    <t>介護老人福祉施設
短期入所生活介護
通所介護
小規模多機能型居宅介護
特定施設入居者生活介護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6">
      <t>ショウキボ</t>
    </rPh>
    <rPh sb="26" eb="29">
      <t>タキノウ</t>
    </rPh>
    <rPh sb="29" eb="30">
      <t>カタ</t>
    </rPh>
    <rPh sb="30" eb="32">
      <t>キョタク</t>
    </rPh>
    <rPh sb="32" eb="34">
      <t>カイゴ</t>
    </rPh>
    <rPh sb="35" eb="37">
      <t>トクテイ</t>
    </rPh>
    <rPh sb="37" eb="39">
      <t>シセツ</t>
    </rPh>
    <rPh sb="39" eb="42">
      <t>ニュウキョシャ</t>
    </rPh>
    <rPh sb="42" eb="44">
      <t>セイカツ</t>
    </rPh>
    <rPh sb="44" eb="46">
      <t>カイゴ</t>
    </rPh>
    <phoneticPr fontId="1"/>
  </si>
  <si>
    <t>079-677-1901</t>
  </si>
  <si>
    <t>079-677-1988</t>
  </si>
  <si>
    <t>けやきホール</t>
  </si>
  <si>
    <t>668-0335</t>
  </si>
  <si>
    <t>0796-56-1016</t>
  </si>
  <si>
    <t>0796-56-1026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</si>
  <si>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</si>
  <si>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田中　公宏</t>
    <rPh sb="0" eb="2">
      <t>タナカ</t>
    </rPh>
    <rPh sb="3" eb="5">
      <t>キミヒロ</t>
    </rPh>
    <phoneticPr fontId="1"/>
  </si>
  <si>
    <t>666-0138</t>
  </si>
  <si>
    <t>072-793-2727</t>
  </si>
  <si>
    <t>072-793-2587</t>
  </si>
  <si>
    <t>0795-22-1358</t>
  </si>
  <si>
    <t>0795-22-3749</t>
  </si>
  <si>
    <t>軽費老人ホーム</t>
    <rPh sb="0" eb="2">
      <t>ケイヒ</t>
    </rPh>
    <rPh sb="2" eb="4">
      <t>ロウジン</t>
    </rPh>
    <phoneticPr fontId="1"/>
  </si>
  <si>
    <t>671-0205</t>
  </si>
  <si>
    <t>山本　晋吾</t>
    <rPh sb="0" eb="2">
      <t>ヤマモト</t>
    </rPh>
    <rPh sb="3" eb="5">
      <t>シンゴ</t>
    </rPh>
    <phoneticPr fontId="1"/>
  </si>
  <si>
    <t>079-262-1555</t>
  </si>
  <si>
    <t>079-262-1468</t>
  </si>
  <si>
    <t>656-0446</t>
  </si>
  <si>
    <t>0799-42-6006</t>
  </si>
  <si>
    <t>0799-42-5275</t>
  </si>
  <si>
    <t>656-0513</t>
  </si>
  <si>
    <t>0799-53-0030</t>
  </si>
  <si>
    <t>0799-53-0033</t>
  </si>
  <si>
    <t>671-0253</t>
  </si>
  <si>
    <t>653-0877</t>
  </si>
  <si>
    <t>078-691-8008</t>
  </si>
  <si>
    <t>078-691-1777</t>
  </si>
  <si>
    <t>664-0851</t>
  </si>
  <si>
    <t>梅澤　督史</t>
    <rPh sb="0" eb="2">
      <t>ウメザワ</t>
    </rPh>
    <rPh sb="3" eb="4">
      <t>トク</t>
    </rPh>
    <rPh sb="4" eb="5">
      <t>フミ</t>
    </rPh>
    <phoneticPr fontId="1"/>
  </si>
  <si>
    <t>072-771-1500</t>
  </si>
  <si>
    <t>072-771-3200</t>
  </si>
  <si>
    <t>655-0012</t>
  </si>
  <si>
    <t>デイサービス</t>
  </si>
  <si>
    <t>078-704-3862</t>
  </si>
  <si>
    <t>保育園</t>
    <rPh sb="0" eb="3">
      <t>ホイクエン</t>
    </rPh>
    <phoneticPr fontId="1"/>
  </si>
  <si>
    <t>介護老人福祉施設</t>
  </si>
  <si>
    <t>要相談</t>
  </si>
  <si>
    <t>675-1221</t>
  </si>
  <si>
    <t>吉岡　史朗</t>
    <rPh sb="0" eb="2">
      <t>ヨシオカ</t>
    </rPh>
    <rPh sb="3" eb="5">
      <t>フミロウ</t>
    </rPh>
    <phoneticPr fontId="1"/>
  </si>
  <si>
    <t>079-428-1765</t>
  </si>
  <si>
    <t>079-428-0953</t>
  </si>
  <si>
    <t>06-6498-0881</t>
  </si>
  <si>
    <t>0797-85-3515</t>
  </si>
  <si>
    <t>0798-38-1181</t>
  </si>
  <si>
    <t>661-0953</t>
  </si>
  <si>
    <t>661-0951</t>
  </si>
  <si>
    <t>堀　優</t>
    <rPh sb="0" eb="1">
      <t>ホリ</t>
    </rPh>
    <rPh sb="2" eb="3">
      <t>ユウ</t>
    </rPh>
    <phoneticPr fontId="1"/>
  </si>
  <si>
    <t>06-6498-0228</t>
  </si>
  <si>
    <t>06-6498-0909</t>
  </si>
  <si>
    <t>657-0022</t>
  </si>
  <si>
    <t>078-856-2122</t>
  </si>
  <si>
    <t>078-856-2132</t>
  </si>
  <si>
    <t>661-0001</t>
  </si>
  <si>
    <t>0796-24-4014</t>
  </si>
  <si>
    <t>0796-24-5484</t>
  </si>
  <si>
    <t>0796-22-2915</t>
  </si>
  <si>
    <t>0796-29-0737</t>
  </si>
  <si>
    <t>0796-24-7123</t>
  </si>
  <si>
    <t>0796-24-7130</t>
  </si>
  <si>
    <t>0796-29-0515</t>
  </si>
  <si>
    <t>0796-29-0516</t>
  </si>
  <si>
    <t>0796-22-1121</t>
  </si>
  <si>
    <t>0796-24-9593</t>
  </si>
  <si>
    <t>外部利用型特定施設生活介護、訪問介護等</t>
    <rPh sb="0" eb="2">
      <t>ガイブ</t>
    </rPh>
    <rPh sb="2" eb="4">
      <t>リヨウ</t>
    </rPh>
    <rPh sb="4" eb="5">
      <t>ガタ</t>
    </rPh>
    <rPh sb="5" eb="7">
      <t>トクテイ</t>
    </rPh>
    <rPh sb="7" eb="9">
      <t>シセツ</t>
    </rPh>
    <rPh sb="9" eb="11">
      <t>セイカツ</t>
    </rPh>
    <rPh sb="11" eb="13">
      <t>カイゴ</t>
    </rPh>
    <rPh sb="14" eb="16">
      <t>ホウモン</t>
    </rPh>
    <rPh sb="16" eb="18">
      <t>カイゴ</t>
    </rPh>
    <rPh sb="18" eb="19">
      <t>トウ</t>
    </rPh>
    <phoneticPr fontId="1"/>
  </si>
  <si>
    <t>原　恒彦</t>
    <rPh sb="0" eb="1">
      <t>ハラ</t>
    </rPh>
    <rPh sb="2" eb="4">
      <t>ツネヒコ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</si>
  <si>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</si>
  <si>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岡　恵子</t>
    <rPh sb="0" eb="1">
      <t>オカ</t>
    </rPh>
    <rPh sb="2" eb="4">
      <t>ケイコ</t>
    </rPh>
    <phoneticPr fontId="1"/>
  </si>
  <si>
    <t>河見　真紀</t>
    <rPh sb="0" eb="1">
      <t>カワ</t>
    </rPh>
    <rPh sb="1" eb="2">
      <t>ミ</t>
    </rPh>
    <rPh sb="3" eb="5">
      <t>マキ</t>
    </rPh>
    <phoneticPr fontId="1"/>
  </si>
  <si>
    <t>078-861-1624</t>
  </si>
  <si>
    <t>078-802-8067</t>
  </si>
  <si>
    <t>078-996-1525</t>
  </si>
  <si>
    <t>078-996-1526</t>
  </si>
  <si>
    <t>078-846-6011</t>
  </si>
  <si>
    <t>078-846-6012</t>
  </si>
  <si>
    <t>078-221-5100</t>
  </si>
  <si>
    <t>078-221-5161</t>
  </si>
  <si>
    <t>078-991-5882</t>
  </si>
  <si>
    <t>078-991-6243</t>
  </si>
  <si>
    <t>078-821-1500</t>
  </si>
  <si>
    <t>078-801-9400</t>
  </si>
  <si>
    <t>078-801-9401</t>
  </si>
  <si>
    <t>078-801-0566</t>
  </si>
  <si>
    <t>短期入所</t>
    <rPh sb="0" eb="2">
      <t>タンキ</t>
    </rPh>
    <rPh sb="2" eb="4">
      <t>ニュウショ</t>
    </rPh>
    <phoneticPr fontId="1"/>
  </si>
  <si>
    <t>671-4122</t>
  </si>
  <si>
    <t>0790-74-1622</t>
  </si>
  <si>
    <t>0790-74-1640</t>
  </si>
  <si>
    <t>651-2115</t>
  </si>
  <si>
    <t>666-0142</t>
  </si>
  <si>
    <t>072-799-6200</t>
  </si>
  <si>
    <t>072-799-6232</t>
  </si>
  <si>
    <t>小規模多機能型</t>
    <rPh sb="0" eb="3">
      <t>ショウキボ</t>
    </rPh>
    <rPh sb="3" eb="7">
      <t>タキノウガタ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</si>
  <si>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</si>
  <si>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子育て支援</t>
    <rPh sb="0" eb="2">
      <t>コソダ</t>
    </rPh>
    <rPh sb="3" eb="5">
      <t>シエン</t>
    </rPh>
    <phoneticPr fontId="1"/>
  </si>
  <si>
    <t>673-0892</t>
  </si>
  <si>
    <t>664-0023</t>
  </si>
  <si>
    <t>072-777-3890</t>
  </si>
  <si>
    <t>072-777-3900</t>
  </si>
  <si>
    <t>661-0043</t>
  </si>
  <si>
    <t>676-0078</t>
  </si>
  <si>
    <t>079-447-0018</t>
  </si>
  <si>
    <t>079-447-0462</t>
  </si>
  <si>
    <t>676-0023</t>
  </si>
  <si>
    <t>079-442-4416</t>
  </si>
  <si>
    <t>079-442-9493</t>
  </si>
  <si>
    <t>661-0022</t>
  </si>
  <si>
    <t>06-6420-8660</t>
  </si>
  <si>
    <t>06-6420-8661</t>
  </si>
  <si>
    <t>661-0032</t>
  </si>
  <si>
    <t>06-6437-1850</t>
  </si>
  <si>
    <t>06-6437-1851</t>
  </si>
  <si>
    <t>666-0122</t>
  </si>
  <si>
    <t>072-790-2600</t>
  </si>
  <si>
    <t>072-790-2601</t>
  </si>
  <si>
    <t>666-0105</t>
  </si>
  <si>
    <t>072-791-6070</t>
  </si>
  <si>
    <t>072-791-6071</t>
  </si>
  <si>
    <t>673-1341</t>
  </si>
  <si>
    <t>0795-47-6510</t>
  </si>
  <si>
    <t>0795-47-6511</t>
  </si>
  <si>
    <t>666-0016</t>
  </si>
  <si>
    <t>679-2101</t>
  </si>
  <si>
    <t>079-232-8311</t>
  </si>
  <si>
    <t>079-232-8313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</si>
  <si>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</si>
  <si>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675-2103</t>
  </si>
  <si>
    <t>0790-49-2900</t>
  </si>
  <si>
    <t>0790-49-2907</t>
  </si>
  <si>
    <t>宮下　泰友</t>
    <rPh sb="0" eb="2">
      <t>ミヤシタ</t>
    </rPh>
    <rPh sb="3" eb="4">
      <t>タイ</t>
    </rPh>
    <rPh sb="4" eb="5">
      <t>トモ</t>
    </rPh>
    <phoneticPr fontId="1"/>
  </si>
  <si>
    <t>652-0802</t>
  </si>
  <si>
    <t>078-521-4126</t>
  </si>
  <si>
    <t>078-521-2641</t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</si>
  <si>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</si>
  <si>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随時</t>
    <rPh sb="0" eb="2">
      <t>ズイジ</t>
    </rPh>
    <phoneticPr fontId="1"/>
  </si>
  <si>
    <t>岩崎　弘子</t>
    <rPh sb="0" eb="2">
      <t>イワサキ</t>
    </rPh>
    <rPh sb="3" eb="5">
      <t>ヒロコ</t>
    </rPh>
    <phoneticPr fontId="1"/>
  </si>
  <si>
    <t>669-2416</t>
  </si>
  <si>
    <t>079-590-2121</t>
  </si>
  <si>
    <t>079-590-2131</t>
  </si>
  <si>
    <t>669-2545</t>
  </si>
  <si>
    <t>篠山市小田中172-1</t>
    <rPh sb="0" eb="3">
      <t>ササヤマシ</t>
    </rPh>
    <rPh sb="3" eb="4">
      <t>コ</t>
    </rPh>
    <rPh sb="4" eb="6">
      <t>タナカ</t>
    </rPh>
    <phoneticPr fontId="1"/>
  </si>
  <si>
    <t>669-2144</t>
  </si>
  <si>
    <t>篠山市今田町今田新田19-1</t>
    <rPh sb="0" eb="3">
      <t>ササヤマシ</t>
    </rPh>
    <rPh sb="3" eb="5">
      <t>コンダ</t>
    </rPh>
    <rPh sb="5" eb="6">
      <t>チョウ</t>
    </rPh>
    <rPh sb="6" eb="8">
      <t>コンダ</t>
    </rPh>
    <rPh sb="8" eb="10">
      <t>シンデン</t>
    </rPh>
    <phoneticPr fontId="1"/>
  </si>
  <si>
    <t>651-1262</t>
  </si>
  <si>
    <t>冨田　愼二</t>
    <rPh sb="0" eb="2">
      <t>トミタ</t>
    </rPh>
    <rPh sb="3" eb="5">
      <t>シンジ</t>
    </rPh>
    <phoneticPr fontId="1"/>
  </si>
  <si>
    <t>078-582-0041</t>
  </si>
  <si>
    <t>078-582-0447</t>
  </si>
  <si>
    <t>651-0073</t>
  </si>
  <si>
    <t>春日　和樹</t>
    <rPh sb="0" eb="2">
      <t>カスガ</t>
    </rPh>
    <rPh sb="3" eb="5">
      <t>カズキ</t>
    </rPh>
    <phoneticPr fontId="1"/>
  </si>
  <si>
    <t>078-221-1515</t>
  </si>
  <si>
    <t>078-221-4800</t>
  </si>
  <si>
    <t>651-1101</t>
  </si>
  <si>
    <t>介護老人福祉施設
短期入所生活介護
通所介護
ケアハウス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</si>
  <si>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前田　眞由美</t>
    <rPh sb="0" eb="2">
      <t>マエダ</t>
    </rPh>
    <rPh sb="3" eb="6">
      <t>マユミ</t>
    </rPh>
    <phoneticPr fontId="1"/>
  </si>
  <si>
    <t>078-594-7711</t>
  </si>
  <si>
    <t>078-596-4800</t>
  </si>
  <si>
    <t>看護小規模多機能型居宅介護
短期入所生活介護
通所介護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6">
      <t>タンキ</t>
    </rPh>
    <rPh sb="16" eb="18">
      <t>ニュウショ</t>
    </rPh>
    <rPh sb="18" eb="20">
      <t>セイカツ</t>
    </rPh>
    <rPh sb="20" eb="22">
      <t>カイゴ</t>
    </rPh>
    <rPh sb="23" eb="25">
      <t>ツウショ</t>
    </rPh>
    <rPh sb="25" eb="27">
      <t>カイゴ</t>
    </rPh>
    <phoneticPr fontId="1"/>
  </si>
  <si>
    <t>針山　健史</t>
    <rPh sb="0" eb="2">
      <t>ハリヤマ</t>
    </rPh>
    <rPh sb="3" eb="5">
      <t>タケシ</t>
    </rPh>
    <phoneticPr fontId="1"/>
  </si>
  <si>
    <t>078-596-6622</t>
  </si>
  <si>
    <t>078-596-6620</t>
  </si>
  <si>
    <t>078-595-2001</t>
  </si>
  <si>
    <t>078-595-2003</t>
  </si>
  <si>
    <t>651-2235</t>
  </si>
  <si>
    <t>078-992-0065</t>
  </si>
  <si>
    <t>078-992-6568</t>
  </si>
  <si>
    <t>078-993-3965</t>
  </si>
  <si>
    <t>078-993-2265</t>
  </si>
  <si>
    <t>651-2128</t>
  </si>
  <si>
    <t>078-913-0065</t>
  </si>
  <si>
    <t>671-2246</t>
  </si>
  <si>
    <t>社会福祉法人愛光社会福祉事業協会</t>
  </si>
  <si>
    <t>姫路市打越1340番地の30</t>
  </si>
  <si>
    <t>姫路市打越530番地の24</t>
  </si>
  <si>
    <t xml:space="preserve">生活介護 </t>
  </si>
  <si>
    <t>079-267-1400</t>
  </si>
  <si>
    <t>079-267-1440</t>
  </si>
  <si>
    <t>姫路市打越1340番地の6</t>
  </si>
  <si>
    <t>079-266-0800</t>
  </si>
  <si>
    <t>079-266-7033</t>
  </si>
  <si>
    <t>姫路市打越530番地の17</t>
  </si>
  <si>
    <t>079-268-3500</t>
  </si>
  <si>
    <t>079-268-3388</t>
  </si>
  <si>
    <t>078-913-0255</t>
  </si>
  <si>
    <t>078-913-0300</t>
  </si>
  <si>
    <t>651-1102</t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</si>
  <si>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カタ</t>
    </rPh>
    <phoneticPr fontId="1"/>
  </si>
  <si>
    <t>078-743-8282</t>
  </si>
  <si>
    <t>078-743-8283</t>
  </si>
  <si>
    <t>078-743-8281</t>
  </si>
  <si>
    <t>078-743-8284</t>
  </si>
  <si>
    <t>とこはの家</t>
  </si>
  <si>
    <t>神戸</t>
  </si>
  <si>
    <t>障害者支援施設</t>
  </si>
  <si>
    <t>078-913-1136</t>
  </si>
  <si>
    <t>078-913-1137</t>
  </si>
  <si>
    <t>651-2276</t>
  </si>
  <si>
    <t>078-961-5060</t>
  </si>
  <si>
    <t>078-961-5061</t>
  </si>
  <si>
    <t>ワークセンターいわや</t>
  </si>
  <si>
    <t>657-0846</t>
  </si>
  <si>
    <t>078-882-5716</t>
  </si>
  <si>
    <t>078-882-5726</t>
  </si>
  <si>
    <t>654-0142</t>
  </si>
  <si>
    <t>669-5252</t>
  </si>
  <si>
    <t>介護老人福祉施設
短期入所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phoneticPr fontId="2"/>
  </si>
  <si>
    <t>奥田　勝</t>
    <rPh sb="0" eb="2">
      <t>オクダ</t>
    </rPh>
    <rPh sb="3" eb="4">
      <t>マサル</t>
    </rPh>
    <phoneticPr fontId="2"/>
  </si>
  <si>
    <t>079-674-0174</t>
  </si>
  <si>
    <t>079-674-0170</t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</si>
  <si>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</si>
  <si>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079-674-0011</t>
  </si>
  <si>
    <t>079-674-0013</t>
  </si>
  <si>
    <t>要相談</t>
    <rPh sb="0" eb="1">
      <t>ヨウ</t>
    </rPh>
    <rPh sb="1" eb="3">
      <t>ソウダン</t>
    </rPh>
    <phoneticPr fontId="2"/>
  </si>
  <si>
    <t>JR播但線竹田駅下車徒歩15分</t>
  </si>
  <si>
    <t>655-0043</t>
  </si>
  <si>
    <t>障害福祉サービス事業</t>
    <rPh sb="0" eb="2">
      <t>ショウガイ</t>
    </rPh>
    <rPh sb="2" eb="4">
      <t>フクシ</t>
    </rPh>
    <rPh sb="8" eb="10">
      <t>ジギョウ</t>
    </rPh>
    <phoneticPr fontId="2"/>
  </si>
  <si>
    <t>078-784-8651</t>
  </si>
  <si>
    <t>078-784-5848</t>
  </si>
  <si>
    <t>078-791-2222</t>
  </si>
  <si>
    <t>078-791-2224</t>
  </si>
  <si>
    <t>669-5221</t>
  </si>
  <si>
    <t>079-672-5639</t>
  </si>
  <si>
    <t>079-672-5869</t>
  </si>
  <si>
    <t>653-0038</t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</si>
  <si>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</si>
  <si>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078-646-9880</t>
  </si>
  <si>
    <t>078-611-8539</t>
  </si>
  <si>
    <t>663-8243</t>
  </si>
  <si>
    <t>就労継続支援B型
就労移行支援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イコウ</t>
    </rPh>
    <rPh sb="13" eb="15">
      <t>シエン</t>
    </rPh>
    <phoneticPr fontId="1"/>
  </si>
  <si>
    <t>0798-22-3597</t>
  </si>
  <si>
    <t>0798-22-3330</t>
  </si>
  <si>
    <t>児童厚生施設</t>
    <rPh sb="0" eb="2">
      <t>ジドウ</t>
    </rPh>
    <rPh sb="2" eb="4">
      <t>コウセイ</t>
    </rPh>
    <rPh sb="4" eb="6">
      <t>シセツ</t>
    </rPh>
    <phoneticPr fontId="1"/>
  </si>
  <si>
    <t>0798-53-8303</t>
  </si>
  <si>
    <t>669-1134</t>
  </si>
  <si>
    <t>0797-61-1710</t>
  </si>
  <si>
    <t>651-1412</t>
  </si>
  <si>
    <t>078-904-2055</t>
  </si>
  <si>
    <t>079-251-0025</t>
  </si>
  <si>
    <t>079-251-0026</t>
  </si>
  <si>
    <t>657-0034</t>
  </si>
  <si>
    <t>吉田　孝之</t>
    <rPh sb="0" eb="2">
      <t>ヨシダ</t>
    </rPh>
    <rPh sb="3" eb="5">
      <t>タカユキ</t>
    </rPh>
    <phoneticPr fontId="1"/>
  </si>
  <si>
    <t>662-0941</t>
  </si>
  <si>
    <t>0798-38-2218</t>
  </si>
  <si>
    <t>0798-38-2698</t>
  </si>
  <si>
    <t>グループホーム</t>
  </si>
  <si>
    <t>通所介護</t>
    <rPh sb="0" eb="1">
      <t>ツウ</t>
    </rPh>
    <rPh sb="1" eb="2">
      <t>ショ</t>
    </rPh>
    <rPh sb="2" eb="4">
      <t>カイゴ</t>
    </rPh>
    <phoneticPr fontId="1"/>
  </si>
  <si>
    <t>森　理恵</t>
    <rPh sb="0" eb="1">
      <t>モリ</t>
    </rPh>
    <rPh sb="2" eb="4">
      <t>リエ</t>
    </rPh>
    <phoneticPr fontId="1"/>
  </si>
  <si>
    <t>072-773-2286</t>
  </si>
  <si>
    <t>072-773-2266</t>
  </si>
  <si>
    <t>小規模多機能居宅介護</t>
    <rPh sb="0" eb="3">
      <t>ショウキボ</t>
    </rPh>
    <rPh sb="3" eb="6">
      <t>タキノウ</t>
    </rPh>
    <rPh sb="6" eb="8">
      <t>キョタク</t>
    </rPh>
    <rPh sb="8" eb="10">
      <t>カイゴ</t>
    </rPh>
    <phoneticPr fontId="1"/>
  </si>
  <si>
    <t>徳弘　直子</t>
    <rPh sb="0" eb="2">
      <t>トクヒロ</t>
    </rPh>
    <rPh sb="3" eb="5">
      <t>ナオコ</t>
    </rPh>
    <phoneticPr fontId="1"/>
  </si>
  <si>
    <t>072-785-3365</t>
  </si>
  <si>
    <t>072-785-4090</t>
  </si>
  <si>
    <t>664-0015</t>
  </si>
  <si>
    <t>池内　玲子</t>
    <rPh sb="0" eb="1">
      <t>イケ</t>
    </rPh>
    <rPh sb="1" eb="2">
      <t>ウチ</t>
    </rPh>
    <rPh sb="3" eb="5">
      <t>レイコ</t>
    </rPh>
    <phoneticPr fontId="1"/>
  </si>
  <si>
    <t>072-781-2900</t>
  </si>
  <si>
    <t>072-781-7088</t>
  </si>
  <si>
    <t>短期入所施設</t>
    <rPh sb="0" eb="2">
      <t>タンキ</t>
    </rPh>
    <rPh sb="2" eb="4">
      <t>ニュウショ</t>
    </rPh>
    <rPh sb="4" eb="6">
      <t>シセツ</t>
    </rPh>
    <phoneticPr fontId="1"/>
  </si>
  <si>
    <t>072-781-1771</t>
  </si>
  <si>
    <t>664-0865</t>
  </si>
  <si>
    <t>072-781-5670</t>
  </si>
  <si>
    <t>072-781-9464</t>
  </si>
  <si>
    <t>勝山　伸吾</t>
    <rPh sb="0" eb="5">
      <t>カツヤマ</t>
    </rPh>
    <phoneticPr fontId="1"/>
  </si>
  <si>
    <t>072-775-2884</t>
  </si>
  <si>
    <t>072-775-2870</t>
  </si>
  <si>
    <t>664-0001</t>
  </si>
  <si>
    <t>072-777-7006</t>
  </si>
  <si>
    <t>679-4213</t>
  </si>
  <si>
    <t>春本　忠勝</t>
    <rPh sb="0" eb="2">
      <t>ハルモト</t>
    </rPh>
    <rPh sb="3" eb="5">
      <t>タダカツ</t>
    </rPh>
    <phoneticPr fontId="1"/>
  </si>
  <si>
    <t>079-261-4088</t>
  </si>
  <si>
    <t>079-261-4189</t>
  </si>
  <si>
    <t>山本　千賀子</t>
    <rPh sb="0" eb="2">
      <t>ヤマモト</t>
    </rPh>
    <rPh sb="3" eb="6">
      <t>チカコ</t>
    </rPh>
    <phoneticPr fontId="1"/>
  </si>
  <si>
    <t>079-261-4100</t>
  </si>
  <si>
    <t>いつでも</t>
  </si>
  <si>
    <t>664-0029</t>
  </si>
  <si>
    <t>679-0212</t>
  </si>
  <si>
    <t>0795-48-0018</t>
  </si>
  <si>
    <t>0795-48-0019</t>
  </si>
  <si>
    <t>651-2181</t>
  </si>
  <si>
    <t>078-927-2727</t>
  </si>
  <si>
    <t>078-925-9276</t>
  </si>
  <si>
    <t>679-5331</t>
  </si>
  <si>
    <t>0790-83-2008</t>
  </si>
  <si>
    <t>0790-83-2035</t>
  </si>
  <si>
    <t>669-5305</t>
  </si>
  <si>
    <t>0796-42-0517</t>
  </si>
  <si>
    <t>669-4341</t>
  </si>
  <si>
    <t>0795-85-3251</t>
  </si>
  <si>
    <t>0795-85-0075</t>
  </si>
  <si>
    <t>0799-33-0503</t>
  </si>
  <si>
    <t>0799-33-0318</t>
  </si>
  <si>
    <t>認知症対応型共同生活介護</t>
    <rPh sb="0" eb="3">
      <t>ニンチショウ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1"/>
  </si>
  <si>
    <t>0799-35-1201</t>
  </si>
  <si>
    <t>0799-33-1117</t>
  </si>
  <si>
    <t>656-1727</t>
  </si>
  <si>
    <t>0799-82-1950</t>
  </si>
  <si>
    <t>0799-82-1754</t>
  </si>
  <si>
    <t>656-0013</t>
  </si>
  <si>
    <t>0799-22-3344</t>
  </si>
  <si>
    <t>0799-22-1188</t>
  </si>
  <si>
    <t>救護施設</t>
    <rPh sb="0" eb="2">
      <t>キュウゴ</t>
    </rPh>
    <rPh sb="2" eb="4">
      <t>シセツ</t>
    </rPh>
    <phoneticPr fontId="1"/>
  </si>
  <si>
    <t>就労移行等</t>
    <rPh sb="0" eb="2">
      <t>シュウロウ</t>
    </rPh>
    <rPh sb="2" eb="4">
      <t>イコウ</t>
    </rPh>
    <rPh sb="4" eb="5">
      <t>トウ</t>
    </rPh>
    <phoneticPr fontId="1"/>
  </si>
  <si>
    <t>今中 隆洋</t>
    <rPh sb="0" eb="2">
      <t>イマナカ</t>
    </rPh>
    <rPh sb="3" eb="5">
      <t>タカヒロ</t>
    </rPh>
    <phoneticPr fontId="1"/>
  </si>
  <si>
    <t>就労移行
就労継続Ｂ型</t>
    <rPh sb="0" eb="4">
      <t>シュウロウイコウ</t>
    </rPh>
    <rPh sb="5" eb="7">
      <t>シュウロウ</t>
    </rPh>
    <rPh sb="7" eb="9">
      <t>ケイゾク</t>
    </rPh>
    <rPh sb="9" eb="11">
      <t>ビーガタ</t>
    </rPh>
    <phoneticPr fontId="1"/>
  </si>
  <si>
    <t>障害者支援施設</t>
    <rPh sb="0" eb="7">
      <t>ショウガイシャシエンシセツ</t>
    </rPh>
    <phoneticPr fontId="1"/>
  </si>
  <si>
    <t>古賀 功一</t>
    <rPh sb="0" eb="2">
      <t>コガ</t>
    </rPh>
    <rPh sb="3" eb="5">
      <t>コウイチ</t>
    </rPh>
    <phoneticPr fontId="1"/>
  </si>
  <si>
    <t>675-1355</t>
  </si>
  <si>
    <t>黒川 耕次</t>
    <rPh sb="0" eb="2">
      <t>クロカワ</t>
    </rPh>
    <rPh sb="3" eb="5">
      <t>コウジ</t>
    </rPh>
    <phoneticPr fontId="1"/>
  </si>
  <si>
    <t>668-0261</t>
  </si>
  <si>
    <t>0796-52-4811</t>
  </si>
  <si>
    <t>0796-52-4856</t>
  </si>
  <si>
    <t>668-0204</t>
  </si>
  <si>
    <t>齋藤 律子</t>
    <rPh sb="0" eb="2">
      <t>サイトウ</t>
    </rPh>
    <rPh sb="3" eb="5">
      <t>リツコ</t>
    </rPh>
    <phoneticPr fontId="1"/>
  </si>
  <si>
    <t>0796-52-3438</t>
  </si>
  <si>
    <t>0796-52-3439</t>
  </si>
  <si>
    <t>656-1332</t>
  </si>
  <si>
    <t>0799-35-0231</t>
  </si>
  <si>
    <t>0799-35-0844</t>
  </si>
  <si>
    <t>678-0252</t>
  </si>
  <si>
    <t>0791-43-2091</t>
  </si>
  <si>
    <t>0791-43-7404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</si>
  <si>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</si>
  <si>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山本 浩文</t>
    <rPh sb="0" eb="2">
      <t>ヤマモト</t>
    </rPh>
    <rPh sb="3" eb="5">
      <t>ヒロフミ</t>
    </rPh>
    <phoneticPr fontId="1"/>
  </si>
  <si>
    <t>障害児入所施設</t>
    <rPh sb="2" eb="3">
      <t>ジ</t>
    </rPh>
    <rPh sb="3" eb="5">
      <t>ニュウショ</t>
    </rPh>
    <phoneticPr fontId="1"/>
  </si>
  <si>
    <t>656-1337</t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</si>
  <si>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</si>
  <si>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0799-35-0326</t>
  </si>
  <si>
    <t>0799-35-0725</t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</si>
  <si>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"/>
  </si>
  <si>
    <t>651-0068</t>
  </si>
  <si>
    <t>福井</t>
    <rPh sb="0" eb="2">
      <t>フクイ</t>
    </rPh>
    <phoneticPr fontId="1"/>
  </si>
  <si>
    <t>651-1201</t>
  </si>
  <si>
    <t>0791-52-0168</t>
  </si>
  <si>
    <t>079-264-5567</t>
  </si>
  <si>
    <t>06-6419-3600</t>
  </si>
  <si>
    <t>078-981-8261</t>
  </si>
  <si>
    <t>0791-52-5565</t>
  </si>
  <si>
    <t>079-264-5690</t>
  </si>
  <si>
    <t>06-6419-3601</t>
  </si>
  <si>
    <t>078-981-8216</t>
  </si>
  <si>
    <t>0796-42-0169</t>
  </si>
  <si>
    <t>0796-42-0190</t>
  </si>
  <si>
    <t>679-2132</t>
  </si>
  <si>
    <t>679-2133</t>
  </si>
  <si>
    <t>明石市魚住町錦が丘2丁目6番地の8</t>
  </si>
  <si>
    <t>674-0081</t>
  </si>
  <si>
    <t>078-946-2252</t>
  </si>
  <si>
    <t>078-947-2223</t>
  </si>
  <si>
    <t>石川　雄三</t>
    <rPh sb="0" eb="2">
      <t>イシカワ</t>
    </rPh>
    <rPh sb="3" eb="5">
      <t>ユウゾウ</t>
    </rPh>
    <phoneticPr fontId="1"/>
  </si>
  <si>
    <t>森原　和則</t>
    <rPh sb="0" eb="2">
      <t>モリハラ</t>
    </rPh>
    <rPh sb="3" eb="5">
      <t>カズノリ</t>
    </rPh>
    <phoneticPr fontId="1"/>
  </si>
  <si>
    <t>078-946-2483</t>
  </si>
  <si>
    <t>078-946-1007</t>
  </si>
  <si>
    <t>674-0074</t>
  </si>
  <si>
    <t>明石市魚住町清水3208番地</t>
  </si>
  <si>
    <t>介護老人福祉施設
併設短期入所生活介護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ヘイセツ</t>
    </rPh>
    <rPh sb="11" eb="13">
      <t>タンキ</t>
    </rPh>
    <rPh sb="13" eb="15">
      <t>ニュウショ</t>
    </rPh>
    <rPh sb="15" eb="17">
      <t>セイカツ</t>
    </rPh>
    <rPh sb="17" eb="19">
      <t>カイゴ</t>
    </rPh>
    <phoneticPr fontId="1"/>
  </si>
  <si>
    <t>篠原　章仁</t>
    <rPh sb="0" eb="2">
      <t>シノハラ</t>
    </rPh>
    <rPh sb="3" eb="5">
      <t>アキヒト</t>
    </rPh>
    <phoneticPr fontId="1"/>
  </si>
  <si>
    <t>078-949-0920</t>
  </si>
  <si>
    <t>078-949-0919</t>
  </si>
  <si>
    <t>079-432-7300</t>
  </si>
  <si>
    <t>079-432-7310</t>
  </si>
  <si>
    <t>列1</t>
  </si>
  <si>
    <t>657-0068</t>
  </si>
  <si>
    <t>651-2243</t>
  </si>
  <si>
    <t>郵便番号</t>
    <rPh sb="0" eb="4">
      <t>ユウビンバンゴウ</t>
    </rPh>
    <phoneticPr fontId="1"/>
  </si>
  <si>
    <t>【児童分野】</t>
    <rPh sb="1" eb="3">
      <t>ジドウ</t>
    </rPh>
    <rPh sb="3" eb="5">
      <t>ブンヤ</t>
    </rPh>
    <phoneticPr fontId="1"/>
  </si>
  <si>
    <t>列2</t>
  </si>
  <si>
    <t>連絡先TEL</t>
    <rPh sb="0" eb="3">
      <t>レンラクサキ2</t>
    </rPh>
    <phoneticPr fontId="1"/>
  </si>
  <si>
    <t>連絡先TEL</t>
    <rPh sb="0" eb="3">
      <t>レンラクサキ22</t>
    </rPh>
    <phoneticPr fontId="1"/>
  </si>
  <si>
    <t>連絡先FAX</t>
    <rPh sb="0" eb="3">
      <t>レンラクサキ2</t>
    </rPh>
    <phoneticPr fontId="1"/>
  </si>
  <si>
    <t>事業所
番号</t>
    <rPh sb="0" eb="2">
      <t>ジギョウ</t>
    </rPh>
    <rPh sb="2" eb="3">
      <t>ショ</t>
    </rPh>
    <rPh sb="4" eb="6">
      <t>バンゴウ</t>
    </rPh>
    <phoneticPr fontId="1"/>
  </si>
  <si>
    <t>児</t>
    <rPh sb="0" eb="1">
      <t>ジ</t>
    </rPh>
    <phoneticPr fontId="1"/>
  </si>
  <si>
    <t>列3</t>
  </si>
  <si>
    <t>姫路市広畑区蒲田370-1</t>
  </si>
  <si>
    <t>住所</t>
    <rPh sb="0" eb="2">
      <t>ジュウショ</t>
    </rPh>
    <phoneticPr fontId="1"/>
  </si>
  <si>
    <t>078-925-9275</t>
  </si>
  <si>
    <t>078-925-9223</t>
  </si>
  <si>
    <t>078-925-9228</t>
  </si>
  <si>
    <t>078-925-9229</t>
  </si>
  <si>
    <t>079-594-2271</t>
  </si>
  <si>
    <t>0794-85-5420</t>
  </si>
  <si>
    <t>連絡先FAX</t>
    <rPh sb="0" eb="2">
      <t>レンラク</t>
    </rPh>
    <rPh sb="2" eb="3">
      <t>サキ</t>
    </rPh>
    <phoneticPr fontId="1"/>
  </si>
  <si>
    <t>078-231-3456</t>
  </si>
  <si>
    <t>079-594-2298</t>
  </si>
  <si>
    <t>0794-85-8791</t>
  </si>
  <si>
    <t>アクセス</t>
    <phoneticPr fontId="1"/>
  </si>
  <si>
    <t>障</t>
    <rPh sb="0" eb="1">
      <t>ショウ</t>
    </rPh>
    <phoneticPr fontId="1"/>
  </si>
  <si>
    <t>列2</t>
    <phoneticPr fontId="1"/>
  </si>
  <si>
    <t>660-0064</t>
  </si>
  <si>
    <t>651-1311</t>
  </si>
  <si>
    <t>集計</t>
  </si>
  <si>
    <t>【障害分野】</t>
    <rPh sb="1" eb="3">
      <t>ショウガイ</t>
    </rPh>
    <rPh sb="3" eb="5">
      <t>ブンヤ</t>
    </rPh>
    <phoneticPr fontId="1"/>
  </si>
  <si>
    <t>0797-23-1200</t>
  </si>
  <si>
    <t>0797-23-2200</t>
  </si>
  <si>
    <t>659-0012</t>
  </si>
  <si>
    <t>669-1357</t>
  </si>
  <si>
    <t>郵便番号</t>
    <rPh sb="0" eb="4">
      <t>ユウビンバンゴウ</t>
    </rPh>
    <phoneticPr fontId="1"/>
  </si>
  <si>
    <t>南あわじ市八木寺内373-1</t>
  </si>
  <si>
    <t>住所</t>
    <rPh sb="0" eb="2">
      <t>ジュウショ</t>
    </rPh>
    <phoneticPr fontId="1"/>
  </si>
  <si>
    <t>通所介護
介護予防通所介護</t>
    <rPh sb="0" eb="2">
      <t>ツウショ</t>
    </rPh>
    <rPh sb="2" eb="4">
      <t>カイゴ</t>
    </rPh>
    <rPh sb="5" eb="7">
      <t>カイゴ</t>
    </rPh>
    <rPh sb="7" eb="9">
      <t>ヨボウ</t>
    </rPh>
    <rPh sb="9" eb="11">
      <t>ツウショ</t>
    </rPh>
    <rPh sb="11" eb="13">
      <t>カイゴ</t>
    </rPh>
    <phoneticPr fontId="2"/>
  </si>
  <si>
    <t>高</t>
    <rPh sb="0" eb="1">
      <t>タカ</t>
    </rPh>
    <phoneticPr fontId="1"/>
  </si>
  <si>
    <t>事業所
番号</t>
    <rPh sb="0" eb="2">
      <t>ジギョウ</t>
    </rPh>
    <rPh sb="2" eb="3">
      <t>ショ</t>
    </rPh>
    <rPh sb="4" eb="6">
      <t>バンゴウ</t>
    </rPh>
    <phoneticPr fontId="1"/>
  </si>
  <si>
    <t>施設・事業所名</t>
    <rPh sb="0" eb="2">
      <t>シセツジギョウショ2</t>
    </rPh>
    <phoneticPr fontId="1"/>
  </si>
  <si>
    <t>【高齢分野】</t>
    <rPh sb="1" eb="3">
      <t>コウレイ</t>
    </rPh>
    <rPh sb="3" eb="5">
      <t>ブンヤ</t>
    </rPh>
    <phoneticPr fontId="1"/>
  </si>
  <si>
    <t>671-4241</t>
  </si>
  <si>
    <t>竹上　憲二</t>
    <rPh sb="0" eb="2">
      <t>タケガミ</t>
    </rPh>
    <rPh sb="3" eb="5">
      <t>ケンジ</t>
    </rPh>
    <phoneticPr fontId="1"/>
  </si>
  <si>
    <t>0790-75-2551</t>
  </si>
  <si>
    <t>0790-75-2532</t>
  </si>
  <si>
    <t>車で中国自動車道山崎ICから国道29号線を北上30分</t>
    <rPh sb="0" eb="1">
      <t>クルマ</t>
    </rPh>
    <rPh sb="2" eb="4">
      <t>チュウゴク</t>
    </rPh>
    <rPh sb="4" eb="8">
      <t>ジドウシャドウ</t>
    </rPh>
    <rPh sb="8" eb="10">
      <t>ヤマサキ</t>
    </rPh>
    <rPh sb="14" eb="16">
      <t>コクドウ</t>
    </rPh>
    <rPh sb="18" eb="20">
      <t>ゴウセン</t>
    </rPh>
    <rPh sb="21" eb="23">
      <t>ホクジョウ</t>
    </rPh>
    <rPh sb="25" eb="26">
      <t>フン</t>
    </rPh>
    <phoneticPr fontId="1"/>
  </si>
  <si>
    <t>078-794-6584</t>
  </si>
  <si>
    <t>078-794-6594</t>
  </si>
  <si>
    <t>地下鉄名谷駅より山陽バス乗車約12分</t>
    <rPh sb="0" eb="3">
      <t>チカテツ</t>
    </rPh>
    <rPh sb="3" eb="5">
      <t>ミョウダニ</t>
    </rPh>
    <rPh sb="5" eb="6">
      <t>エキ</t>
    </rPh>
    <rPh sb="8" eb="10">
      <t>サンヨウ</t>
    </rPh>
    <rPh sb="12" eb="14">
      <t>ジョウシャ</t>
    </rPh>
    <rPh sb="14" eb="15">
      <t>ヤク</t>
    </rPh>
    <rPh sb="17" eb="18">
      <t>フン</t>
    </rPh>
    <phoneticPr fontId="1"/>
  </si>
  <si>
    <t>669-3145</t>
  </si>
  <si>
    <t>0795-77-3240</t>
  </si>
  <si>
    <t>0795-77-3282</t>
  </si>
  <si>
    <t>株式会社チャーム・ケア・コーポレーション</t>
  </si>
  <si>
    <t>受入先の
担当者名</t>
    <rPh sb="0" eb="2">
      <t>ウケイレ</t>
    </rPh>
    <rPh sb="2" eb="3">
      <t>サキ</t>
    </rPh>
    <rPh sb="5" eb="8">
      <t>タントウシャ</t>
    </rPh>
    <rPh sb="8" eb="9">
      <t>メイ</t>
    </rPh>
    <phoneticPr fontId="1"/>
  </si>
  <si>
    <t>宝塚市売布4丁目1番25号</t>
  </si>
  <si>
    <t>篠山市井ノ上167-3</t>
    <rPh sb="0" eb="3">
      <t>ササヤマシ</t>
    </rPh>
    <rPh sb="3" eb="4">
      <t>イ</t>
    </rPh>
    <rPh sb="5" eb="6">
      <t>ウエ</t>
    </rPh>
    <phoneticPr fontId="1"/>
  </si>
  <si>
    <t>669-2734</t>
  </si>
  <si>
    <t>篠山市宮田216</t>
    <rPh sb="0" eb="3">
      <t>ササヤマシ</t>
    </rPh>
    <rPh sb="3" eb="5">
      <t>ミヤタ</t>
    </rPh>
    <phoneticPr fontId="1"/>
  </si>
  <si>
    <t>アクセス</t>
    <phoneticPr fontId="1"/>
  </si>
  <si>
    <t>H31.4.1
までの
求人予定数</t>
    <phoneticPr fontId="1"/>
  </si>
  <si>
    <t>H31.4.1
までの
求人予定数</t>
    <phoneticPr fontId="1"/>
  </si>
  <si>
    <t>H31.4.1
までの
求人予定数</t>
    <rPh sb="12" eb="14">
      <t>キュウジン</t>
    </rPh>
    <rPh sb="14" eb="17">
      <t>ヨテイスウ</t>
    </rPh>
    <phoneticPr fontId="1"/>
  </si>
  <si>
    <t>H31.4.1
までの
求人予定数</t>
    <phoneticPr fontId="1"/>
  </si>
  <si>
    <t>平成30年度 福祉体験学習事業 受入施設・事業所一覧</t>
    <rPh sb="0" eb="2">
      <t>ヘイセイ</t>
    </rPh>
    <rPh sb="4" eb="5">
      <t>ネン</t>
    </rPh>
    <rPh sb="5" eb="6">
      <t>ド</t>
    </rPh>
    <rPh sb="7" eb="9">
      <t>フクシ</t>
    </rPh>
    <rPh sb="9" eb="11">
      <t>タイケン</t>
    </rPh>
    <rPh sb="11" eb="13">
      <t>ガクシュウ</t>
    </rPh>
    <rPh sb="13" eb="15">
      <t>ジギョウ</t>
    </rPh>
    <rPh sb="16" eb="18">
      <t>ウケイレ</t>
    </rPh>
    <rPh sb="18" eb="20">
      <t>シセツ</t>
    </rPh>
    <rPh sb="21" eb="23">
      <t>ジギョウ</t>
    </rPh>
    <rPh sb="23" eb="24">
      <t>ショ</t>
    </rPh>
    <rPh sb="24" eb="26">
      <t>イチラン</t>
    </rPh>
    <phoneticPr fontId="1"/>
  </si>
  <si>
    <t>時本　真理</t>
    <rPh sb="0" eb="2">
      <t>トキモト</t>
    </rPh>
    <rPh sb="3" eb="5">
      <t>マリ</t>
    </rPh>
    <phoneticPr fontId="1"/>
  </si>
  <si>
    <t>佐野記念アットホーム</t>
    <rPh sb="0" eb="2">
      <t>サノ</t>
    </rPh>
    <rPh sb="2" eb="4">
      <t>キネン</t>
    </rPh>
    <phoneticPr fontId="1"/>
  </si>
  <si>
    <t>神戸市垂水区桃山台5-1117-1</t>
    <rPh sb="0" eb="3">
      <t>コウベシ</t>
    </rPh>
    <rPh sb="3" eb="6">
      <t>タルミク</t>
    </rPh>
    <rPh sb="6" eb="8">
      <t>モモヤマ</t>
    </rPh>
    <rPh sb="8" eb="9">
      <t>ダイ</t>
    </rPh>
    <phoneticPr fontId="1"/>
  </si>
  <si>
    <t>078-751-7200</t>
  </si>
  <si>
    <t>078-751-7381</t>
  </si>
  <si>
    <t>医療法人社団
すすむ会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</si>
  <si>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JR神戸線垂水駅
バス20分徒歩7分</t>
    <rPh sb="2" eb="5">
      <t>コウベセン</t>
    </rPh>
    <rPh sb="5" eb="7">
      <t>タルミ</t>
    </rPh>
    <rPh sb="7" eb="8">
      <t>エキ</t>
    </rPh>
    <rPh sb="13" eb="14">
      <t>フン</t>
    </rPh>
    <rPh sb="14" eb="16">
      <t>トホ</t>
    </rPh>
    <rPh sb="17" eb="18">
      <t>フン</t>
    </rPh>
    <phoneticPr fontId="1"/>
  </si>
  <si>
    <t>H30.4.2～H31.1.31</t>
  </si>
  <si>
    <t>弓指 理津子</t>
    <rPh sb="0" eb="1">
      <t>ユミ</t>
    </rPh>
    <rPh sb="1" eb="2">
      <t>ユビ</t>
    </rPh>
    <rPh sb="3" eb="6">
      <t>リツコ</t>
    </rPh>
    <phoneticPr fontId="1"/>
  </si>
  <si>
    <t>651-0095</t>
  </si>
  <si>
    <t>078-252-8685</t>
  </si>
  <si>
    <t>078-252-8687</t>
  </si>
  <si>
    <t>横山 佳資</t>
    <rPh sb="0" eb="2">
      <t>ヨコヤマ</t>
    </rPh>
    <rPh sb="3" eb="4">
      <t>ケイ</t>
    </rPh>
    <rPh sb="4" eb="5">
      <t>シ</t>
    </rPh>
    <phoneticPr fontId="1"/>
  </si>
  <si>
    <t>078-581-7931</t>
  </si>
  <si>
    <t>078-581-1600</t>
  </si>
  <si>
    <t>4人</t>
    <rPh sb="1" eb="2">
      <t>ニン</t>
    </rPh>
    <phoneticPr fontId="1"/>
  </si>
  <si>
    <t>078-586-2000</t>
  </si>
  <si>
    <t>078-586-2001</t>
  </si>
  <si>
    <t>2人</t>
    <rPh sb="1" eb="2">
      <t>ニン</t>
    </rPh>
    <phoneticPr fontId="1"/>
  </si>
  <si>
    <t>医療法人社団　　
旭診療所</t>
    <rPh sb="0" eb="2">
      <t>イリョウ</t>
    </rPh>
    <rPh sb="2" eb="4">
      <t>ホウジン</t>
    </rPh>
    <rPh sb="4" eb="6">
      <t>シャダン</t>
    </rPh>
    <rPh sb="9" eb="10">
      <t>アサヒ</t>
    </rPh>
    <rPh sb="10" eb="13">
      <t>シンリョウジョ</t>
    </rPh>
    <phoneticPr fontId="1"/>
  </si>
  <si>
    <t>認知症対応型　　
共同生活介護</t>
    <rPh sb="0" eb="2">
      <t>ニンチ</t>
    </rPh>
    <rPh sb="2" eb="3">
      <t>ショウ</t>
    </rPh>
    <rPh sb="3" eb="6">
      <t>タイオウガタ</t>
    </rPh>
    <rPh sb="9" eb="10">
      <t>トモ</t>
    </rPh>
    <rPh sb="10" eb="11">
      <t>ドウ</t>
    </rPh>
    <rPh sb="11" eb="13">
      <t>セイカツ</t>
    </rPh>
    <rPh sb="13" eb="15">
      <t>カイゴ</t>
    </rPh>
    <phoneticPr fontId="1"/>
  </si>
  <si>
    <t>医療法人社団　　　　紀洋会</t>
    <rPh sb="0" eb="2">
      <t>イリョウ</t>
    </rPh>
    <rPh sb="2" eb="4">
      <t>ホウジン</t>
    </rPh>
    <rPh sb="4" eb="6">
      <t>シャダン</t>
    </rPh>
    <rPh sb="10" eb="11">
      <t>キ</t>
    </rPh>
    <rPh sb="11" eb="12">
      <t>ヨウ</t>
    </rPh>
    <rPh sb="12" eb="13">
      <t>カイ</t>
    </rPh>
    <phoneticPr fontId="1"/>
  </si>
  <si>
    <t>最寄駅より車で送迎</t>
    <rPh sb="0" eb="2">
      <t>モヨリ</t>
    </rPh>
    <rPh sb="2" eb="3">
      <t>エキ</t>
    </rPh>
    <rPh sb="5" eb="6">
      <t>クルマ</t>
    </rPh>
    <rPh sb="7" eb="9">
      <t>ソウゲイ</t>
    </rPh>
    <phoneticPr fontId="1"/>
  </si>
  <si>
    <t>デイサービスセンター　　さくらんぼ</t>
  </si>
  <si>
    <t>H30.4.1～H31.1.31</t>
  </si>
  <si>
    <t>078-707-6577</t>
  </si>
  <si>
    <t>一般社団法人プロマイル</t>
    <rPh sb="0" eb="6">
      <t>イッパンシャダンホウジン</t>
    </rPh>
    <phoneticPr fontId="1"/>
  </si>
  <si>
    <t>神戸市垂水区名谷町押戸302-3</t>
    <rPh sb="0" eb="3">
      <t>コウベシ</t>
    </rPh>
    <rPh sb="3" eb="6">
      <t>タルミク</t>
    </rPh>
    <rPh sb="6" eb="8">
      <t>ミョウダニ</t>
    </rPh>
    <rPh sb="8" eb="9">
      <t>マチ</t>
    </rPh>
    <rPh sb="9" eb="10">
      <t>オシ</t>
    </rPh>
    <rPh sb="10" eb="11">
      <t>コ</t>
    </rPh>
    <phoneticPr fontId="1"/>
  </si>
  <si>
    <t>1人</t>
    <rPh sb="0" eb="2">
      <t>ヒトリ</t>
    </rPh>
    <phoneticPr fontId="1"/>
  </si>
  <si>
    <t>JR垂水駅より山陽バスで10分</t>
    <rPh sb="2" eb="4">
      <t>タルミ</t>
    </rPh>
    <rPh sb="4" eb="5">
      <t>エキ</t>
    </rPh>
    <rPh sb="7" eb="9">
      <t>サンヨウ</t>
    </rPh>
    <rPh sb="14" eb="15">
      <t>プン</t>
    </rPh>
    <phoneticPr fontId="1"/>
  </si>
  <si>
    <t>パーマリィ・イン須磨</t>
    <rPh sb="8" eb="10">
      <t>スマ</t>
    </rPh>
    <phoneticPr fontId="1"/>
  </si>
  <si>
    <t>654-0072</t>
  </si>
  <si>
    <t>神戸市須磨区千守町1丁目5-23</t>
    <rPh sb="0" eb="3">
      <t>コウベシ</t>
    </rPh>
    <rPh sb="3" eb="6">
      <t>スマク</t>
    </rPh>
    <rPh sb="6" eb="7">
      <t>セン</t>
    </rPh>
    <rPh sb="7" eb="8">
      <t>モリ</t>
    </rPh>
    <rPh sb="8" eb="9">
      <t>マチ</t>
    </rPh>
    <rPh sb="10" eb="12">
      <t>チョウメ</t>
    </rPh>
    <phoneticPr fontId="1"/>
  </si>
  <si>
    <t>株式会社アセット</t>
    <rPh sb="0" eb="4">
      <t>カブシキガイシャ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</si>
  <si>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</si>
  <si>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松本　均</t>
    <rPh sb="0" eb="2">
      <t>マツモト</t>
    </rPh>
    <rPh sb="3" eb="4">
      <t>ヒトシ</t>
    </rPh>
    <phoneticPr fontId="1"/>
  </si>
  <si>
    <t>078-612-7500</t>
  </si>
  <si>
    <t>078-612-7735</t>
  </si>
  <si>
    <t>要相談(随時受入可)</t>
    <rPh sb="0" eb="1">
      <t>ヨウ</t>
    </rPh>
    <rPh sb="1" eb="3">
      <t>ソウダン</t>
    </rPh>
    <rPh sb="4" eb="6">
      <t>ズイジ</t>
    </rPh>
    <rPh sb="6" eb="8">
      <t>ウケイレ</t>
    </rPh>
    <rPh sb="8" eb="9">
      <t>カ</t>
    </rPh>
    <phoneticPr fontId="1"/>
  </si>
  <si>
    <t>パーマリィ・イン明石</t>
    <rPh sb="8" eb="10">
      <t>アカシ</t>
    </rPh>
    <phoneticPr fontId="1"/>
  </si>
  <si>
    <t>674-0063</t>
  </si>
  <si>
    <t>明石市大久保町八木486</t>
    <rPh sb="0" eb="3">
      <t>アカシシ</t>
    </rPh>
    <rPh sb="3" eb="7">
      <t>オオクボチョウ</t>
    </rPh>
    <rPh sb="7" eb="9">
      <t>ヤギ</t>
    </rPh>
    <phoneticPr fontId="1"/>
  </si>
  <si>
    <t>二反田　幸樹</t>
    <rPh sb="0" eb="3">
      <t>ニタンダ</t>
    </rPh>
    <rPh sb="4" eb="6">
      <t>コウキ</t>
    </rPh>
    <phoneticPr fontId="1"/>
  </si>
  <si>
    <t>078-934-1010</t>
  </si>
  <si>
    <t>078-934-1318</t>
  </si>
  <si>
    <t>パーマリィ・イン新神戸</t>
    <rPh sb="8" eb="11">
      <t>シンコウベ</t>
    </rPh>
    <phoneticPr fontId="1"/>
  </si>
  <si>
    <t>650-0001</t>
  </si>
  <si>
    <t>神戸市中央区加納町2丁目13-7</t>
    <rPh sb="0" eb="3">
      <t>コウベシ</t>
    </rPh>
    <rPh sb="3" eb="6">
      <t>チュウオウク</t>
    </rPh>
    <rPh sb="6" eb="9">
      <t>カノウチョウ</t>
    </rPh>
    <rPh sb="10" eb="12">
      <t>チョウメ</t>
    </rPh>
    <phoneticPr fontId="1"/>
  </si>
  <si>
    <t>小川　秋一郎</t>
    <rPh sb="0" eb="2">
      <t>オガワ</t>
    </rPh>
    <rPh sb="3" eb="6">
      <t>シュウイチロウ</t>
    </rPh>
    <phoneticPr fontId="1"/>
  </si>
  <si>
    <t>078-221-5800</t>
  </si>
  <si>
    <t>078-221-5860</t>
  </si>
  <si>
    <t>06-6492-2370</t>
  </si>
  <si>
    <t>06-6492-2380</t>
  </si>
  <si>
    <t>小川　守喜代</t>
    <rPh sb="0" eb="2">
      <t>オガワ</t>
    </rPh>
    <rPh sb="3" eb="4">
      <t>モリ</t>
    </rPh>
    <rPh sb="4" eb="6">
      <t>キヨ</t>
    </rPh>
    <phoneticPr fontId="1"/>
  </si>
  <si>
    <t xml:space="preserve">
アットホームふじた</t>
  </si>
  <si>
    <t>介護付き有料老人ホーム</t>
    <phoneticPr fontId="1"/>
  </si>
  <si>
    <t>しあわせ家族
デイサービスセンター</t>
    <rPh sb="4" eb="6">
      <t>カゾク</t>
    </rPh>
    <phoneticPr fontId="1"/>
  </si>
  <si>
    <t>H30.7.2～</t>
    <phoneticPr fontId="1"/>
  </si>
  <si>
    <t>H30.4.2～</t>
    <phoneticPr fontId="1"/>
  </si>
  <si>
    <t>651-2109</t>
  </si>
  <si>
    <t>デイサービスセンター
リハ・リハ</t>
  </si>
  <si>
    <t>神戸市西区前開南町2丁目13-5</t>
    <rPh sb="0" eb="3">
      <t>コウベシ</t>
    </rPh>
    <rPh sb="3" eb="5">
      <t>ニシク</t>
    </rPh>
    <rPh sb="5" eb="6">
      <t>ゼン</t>
    </rPh>
    <rPh sb="6" eb="7">
      <t>ヒラ</t>
    </rPh>
    <rPh sb="7" eb="9">
      <t>ミナミマチ</t>
    </rPh>
    <rPh sb="10" eb="12">
      <t>チョウメ</t>
    </rPh>
    <phoneticPr fontId="1"/>
  </si>
  <si>
    <t>柏木　一馬</t>
    <rPh sb="0" eb="2">
      <t>カシワギ</t>
    </rPh>
    <rPh sb="3" eb="4">
      <t>イチ</t>
    </rPh>
    <rPh sb="4" eb="5">
      <t>ウマ</t>
    </rPh>
    <phoneticPr fontId="1"/>
  </si>
  <si>
    <t>078-976-5566</t>
  </si>
  <si>
    <t>078-976-5599</t>
  </si>
  <si>
    <t>H30.5.7～</t>
  </si>
  <si>
    <t>アスナビスタジオ
リハ・リハ</t>
  </si>
  <si>
    <t>神戸市西区前開南町2丁目13-14</t>
    <rPh sb="0" eb="3">
      <t>コウベシ</t>
    </rPh>
    <rPh sb="3" eb="5">
      <t>ニシク</t>
    </rPh>
    <rPh sb="5" eb="6">
      <t>ゼン</t>
    </rPh>
    <rPh sb="6" eb="7">
      <t>ヒラ</t>
    </rPh>
    <rPh sb="7" eb="9">
      <t>ミナミマチ</t>
    </rPh>
    <rPh sb="10" eb="12">
      <t>チョウメ</t>
    </rPh>
    <phoneticPr fontId="1"/>
  </si>
  <si>
    <t>井上　元太郎</t>
    <rPh sb="0" eb="2">
      <t>イノウエ</t>
    </rPh>
    <rPh sb="3" eb="6">
      <t>ゲンタロウ</t>
    </rPh>
    <phoneticPr fontId="1"/>
  </si>
  <si>
    <t>078-945-6520</t>
  </si>
  <si>
    <t>078-945-6521</t>
  </si>
  <si>
    <t>リーバルスタジオ
リハ・リハ</t>
  </si>
  <si>
    <t>651-2117</t>
  </si>
  <si>
    <t>神戸市西区北別府1丁目3-2</t>
  </si>
  <si>
    <t>岡田　春美</t>
    <rPh sb="0" eb="2">
      <t>オカダ</t>
    </rPh>
    <rPh sb="3" eb="5">
      <t>ハルミ</t>
    </rPh>
    <phoneticPr fontId="1"/>
  </si>
  <si>
    <t>078-995-8641</t>
  </si>
  <si>
    <t>078-975-8645</t>
  </si>
  <si>
    <t>バス新末田橋</t>
  </si>
  <si>
    <t>アクティブスタジオ
リハ・リハ</t>
  </si>
  <si>
    <t>674-0059</t>
  </si>
  <si>
    <t>明石市大久保町茜3丁目15-4</t>
  </si>
  <si>
    <t>一色　都花</t>
    <rPh sb="0" eb="1">
      <t>イチ</t>
    </rPh>
    <rPh sb="1" eb="2">
      <t>イロ</t>
    </rPh>
    <rPh sb="3" eb="4">
      <t>ミヤコ</t>
    </rPh>
    <rPh sb="4" eb="5">
      <t>ハナ</t>
    </rPh>
    <phoneticPr fontId="1"/>
  </si>
  <si>
    <t>078-937-1535</t>
  </si>
  <si>
    <t>078-937-1536</t>
  </si>
  <si>
    <t>JR大久保駅</t>
    <rPh sb="2" eb="5">
      <t>オオクボ</t>
    </rPh>
    <rPh sb="5" eb="6">
      <t>エキ</t>
    </rPh>
    <phoneticPr fontId="1"/>
  </si>
  <si>
    <t>078-976-1366</t>
  </si>
  <si>
    <t>078-976-1376</t>
  </si>
  <si>
    <t>コミュニティホーム
ハートピア神戸白水</t>
    <rPh sb="15" eb="17">
      <t>コウベ</t>
    </rPh>
    <rPh sb="17" eb="19">
      <t>シラミズ</t>
    </rPh>
    <phoneticPr fontId="1"/>
  </si>
  <si>
    <t>神戸市西区白水2丁目12-20</t>
    <rPh sb="0" eb="2">
      <t>コウベ</t>
    </rPh>
    <rPh sb="2" eb="3">
      <t>シ</t>
    </rPh>
    <rPh sb="3" eb="5">
      <t>ニシク</t>
    </rPh>
    <rPh sb="5" eb="7">
      <t>シラミズ</t>
    </rPh>
    <rPh sb="8" eb="10">
      <t>チョウメ</t>
    </rPh>
    <phoneticPr fontId="1"/>
  </si>
  <si>
    <t>株式会社
ハートケア</t>
    <rPh sb="0" eb="4">
      <t>カブシキガイシャ</t>
    </rPh>
    <phoneticPr fontId="1"/>
  </si>
  <si>
    <t>特定施設
入居者生活介護</t>
    <rPh sb="0" eb="2">
      <t>トクテイ</t>
    </rPh>
    <rPh sb="2" eb="4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</si>
  <si>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JR明石駅から神姫バス
「白水1丁目東」より
徒歩2分</t>
    <rPh sb="2" eb="4">
      <t>アカシ</t>
    </rPh>
    <rPh sb="4" eb="5">
      <t>エキ</t>
    </rPh>
    <rPh sb="7" eb="9">
      <t>シンキ</t>
    </rPh>
    <rPh sb="13" eb="15">
      <t>シラミズ</t>
    </rPh>
    <rPh sb="16" eb="18">
      <t>チョウメ</t>
    </rPh>
    <rPh sb="18" eb="19">
      <t>ヒガシ</t>
    </rPh>
    <rPh sb="23" eb="25">
      <t>トホ</t>
    </rPh>
    <rPh sb="26" eb="27">
      <t>フン</t>
    </rPh>
    <phoneticPr fontId="1"/>
  </si>
  <si>
    <t>コミュニティホーム
ハートケア神戸二ツ屋</t>
    <rPh sb="15" eb="17">
      <t>コウベ</t>
    </rPh>
    <rPh sb="17" eb="18">
      <t>フタ</t>
    </rPh>
    <rPh sb="19" eb="20">
      <t>ヤ</t>
    </rPh>
    <phoneticPr fontId="1"/>
  </si>
  <si>
    <t>神戸市西区二ツ屋2丁目17-14</t>
    <rPh sb="0" eb="2">
      <t>コウベ</t>
    </rPh>
    <rPh sb="2" eb="3">
      <t>シ</t>
    </rPh>
    <rPh sb="3" eb="5">
      <t>ニシク</t>
    </rPh>
    <rPh sb="5" eb="6">
      <t>フタ</t>
    </rPh>
    <rPh sb="7" eb="8">
      <t>ヤ</t>
    </rPh>
    <rPh sb="9" eb="11">
      <t>チョウメ</t>
    </rPh>
    <phoneticPr fontId="1"/>
  </si>
  <si>
    <t>JR明石駅から神姫バス
「西区役所前」より
とほ10分</t>
    <rPh sb="2" eb="4">
      <t>アカシ</t>
    </rPh>
    <rPh sb="4" eb="5">
      <t>エキ</t>
    </rPh>
    <rPh sb="7" eb="9">
      <t>シンキ</t>
    </rPh>
    <rPh sb="13" eb="17">
      <t>ニシクヤクショ</t>
    </rPh>
    <rPh sb="17" eb="18">
      <t>マエ</t>
    </rPh>
    <rPh sb="26" eb="27">
      <t>フン</t>
    </rPh>
    <phoneticPr fontId="1"/>
  </si>
  <si>
    <t>ハートライフ大久保南</t>
    <rPh sb="6" eb="10">
      <t>オオクボミナミ</t>
    </rPh>
    <phoneticPr fontId="1"/>
  </si>
  <si>
    <t>明石市大久保町大久保町1315</t>
    <rPh sb="0" eb="3">
      <t>アカシシ</t>
    </rPh>
    <rPh sb="3" eb="7">
      <t>オオクボチョウ</t>
    </rPh>
    <rPh sb="7" eb="10">
      <t>オオクボ</t>
    </rPh>
    <rPh sb="10" eb="11">
      <t>マチ</t>
    </rPh>
    <phoneticPr fontId="1"/>
  </si>
  <si>
    <t>混合型特定施設
入居者生活介護</t>
    <rPh sb="0" eb="3">
      <t>コンゴウガタ</t>
    </rPh>
    <rPh sb="3" eb="5">
      <t>トクテイ</t>
    </rPh>
    <rPh sb="5" eb="7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</si>
  <si>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中前　邦郎</t>
    <rPh sb="0" eb="2">
      <t>ナカマエ</t>
    </rPh>
    <rPh sb="3" eb="5">
      <t>クニオ</t>
    </rPh>
    <phoneticPr fontId="1"/>
  </si>
  <si>
    <t>JR大久保駅より
徒歩7分</t>
    <rPh sb="2" eb="5">
      <t>オオクボ</t>
    </rPh>
    <rPh sb="5" eb="6">
      <t>エキ</t>
    </rPh>
    <rPh sb="9" eb="11">
      <t>トホ</t>
    </rPh>
    <rPh sb="12" eb="13">
      <t>フン</t>
    </rPh>
    <phoneticPr fontId="1"/>
  </si>
  <si>
    <t>グループホーム
ハートケア水谷</t>
    <rPh sb="13" eb="15">
      <t>ミタニ</t>
    </rPh>
    <phoneticPr fontId="1"/>
  </si>
  <si>
    <t>神戸市西区水谷2丁目4-17</t>
    <rPh sb="0" eb="2">
      <t>コウベ</t>
    </rPh>
    <rPh sb="2" eb="3">
      <t>シ</t>
    </rPh>
    <rPh sb="3" eb="5">
      <t>ニシク</t>
    </rPh>
    <rPh sb="5" eb="7">
      <t>ミタニ</t>
    </rPh>
    <rPh sb="8" eb="10">
      <t>チョウメ</t>
    </rPh>
    <phoneticPr fontId="1"/>
  </si>
  <si>
    <t>井元　勝一</t>
    <rPh sb="0" eb="2">
      <t>イモト</t>
    </rPh>
    <rPh sb="3" eb="5">
      <t>ショウイチ</t>
    </rPh>
    <phoneticPr fontId="1"/>
  </si>
  <si>
    <t>グループホーム
ハートケア明石</t>
    <rPh sb="13" eb="15">
      <t>アカシ</t>
    </rPh>
    <phoneticPr fontId="1"/>
  </si>
  <si>
    <t>明石市上ノ丸2丁目6-31</t>
    <rPh sb="0" eb="3">
      <t>アカシシ</t>
    </rPh>
    <rPh sb="3" eb="4">
      <t>ウエ</t>
    </rPh>
    <rPh sb="5" eb="6">
      <t>マル</t>
    </rPh>
    <rPh sb="7" eb="9">
      <t>チョウメ</t>
    </rPh>
    <phoneticPr fontId="1"/>
  </si>
  <si>
    <t>髙木　寿子</t>
    <rPh sb="0" eb="2">
      <t>タカギ</t>
    </rPh>
    <rPh sb="3" eb="5">
      <t>トシコ</t>
    </rPh>
    <phoneticPr fontId="1"/>
  </si>
  <si>
    <t>グループホーム
ふれあい明石</t>
    <rPh sb="12" eb="14">
      <t>アカシ</t>
    </rPh>
    <phoneticPr fontId="1"/>
  </si>
  <si>
    <t>明石市松江75-2</t>
    <rPh sb="0" eb="3">
      <t>アカシシ</t>
    </rPh>
    <rPh sb="3" eb="5">
      <t>マツエ</t>
    </rPh>
    <phoneticPr fontId="1"/>
  </si>
  <si>
    <t>山陽電鉄 林崎松江
海岸駅より徒歩7分</t>
    <rPh sb="0" eb="2">
      <t>サンヨウ</t>
    </rPh>
    <rPh sb="2" eb="4">
      <t>デンテツ</t>
    </rPh>
    <rPh sb="5" eb="7">
      <t>ハヤシザキ</t>
    </rPh>
    <rPh sb="7" eb="9">
      <t>マツエ</t>
    </rPh>
    <rPh sb="10" eb="12">
      <t>カイガン</t>
    </rPh>
    <rPh sb="12" eb="13">
      <t>エキ</t>
    </rPh>
    <rPh sb="15" eb="17">
      <t>トホ</t>
    </rPh>
    <rPh sb="18" eb="19">
      <t>フン</t>
    </rPh>
    <phoneticPr fontId="1"/>
  </si>
  <si>
    <t>グループホーム
ハートアルファ明石</t>
    <rPh sb="15" eb="17">
      <t>アカシ</t>
    </rPh>
    <phoneticPr fontId="1"/>
  </si>
  <si>
    <t>明石市松江92</t>
    <rPh sb="0" eb="3">
      <t>アカシシ</t>
    </rPh>
    <rPh sb="3" eb="5">
      <t>マツエ</t>
    </rPh>
    <phoneticPr fontId="1"/>
  </si>
  <si>
    <t>梅田　敦史</t>
    <rPh sb="0" eb="2">
      <t>ウメダ</t>
    </rPh>
    <rPh sb="3" eb="5">
      <t>アツシ</t>
    </rPh>
    <phoneticPr fontId="1"/>
  </si>
  <si>
    <t>デイサービスセンター
ハートケア白水</t>
    <rPh sb="16" eb="18">
      <t>シラミズ</t>
    </rPh>
    <phoneticPr fontId="1"/>
  </si>
  <si>
    <t>神戸市西区白水2丁目10-28</t>
    <rPh sb="0" eb="2">
      <t>コウベ</t>
    </rPh>
    <rPh sb="2" eb="3">
      <t>シ</t>
    </rPh>
    <rPh sb="3" eb="5">
      <t>ニシク</t>
    </rPh>
    <rPh sb="5" eb="7">
      <t>シラミズ</t>
    </rPh>
    <rPh sb="8" eb="10">
      <t>チョウメ</t>
    </rPh>
    <phoneticPr fontId="1"/>
  </si>
  <si>
    <t>通所介護
総合事業</t>
    <rPh sb="0" eb="4">
      <t>ツウショカイゴ</t>
    </rPh>
    <rPh sb="5" eb="7">
      <t>ソウゴウ</t>
    </rPh>
    <rPh sb="7" eb="9">
      <t>ジギョウ</t>
    </rPh>
    <phoneticPr fontId="1"/>
  </si>
  <si>
    <t>糸栁　越子</t>
    <rPh sb="0" eb="1">
      <t>イト</t>
    </rPh>
    <rPh sb="1" eb="2">
      <t>ヤナギ</t>
    </rPh>
    <rPh sb="3" eb="5">
      <t>エツコ</t>
    </rPh>
    <phoneticPr fontId="1"/>
  </si>
  <si>
    <t>JR明石駅から神姫バス
「白水1丁目西」より
徒歩2分</t>
    <rPh sb="2" eb="4">
      <t>アカシ</t>
    </rPh>
    <rPh sb="4" eb="5">
      <t>エキ</t>
    </rPh>
    <rPh sb="7" eb="9">
      <t>シンキ</t>
    </rPh>
    <rPh sb="13" eb="15">
      <t>シラミズ</t>
    </rPh>
    <rPh sb="16" eb="18">
      <t>チョウメ</t>
    </rPh>
    <rPh sb="18" eb="19">
      <t>ニシ</t>
    </rPh>
    <rPh sb="23" eb="25">
      <t>トホ</t>
    </rPh>
    <rPh sb="26" eb="27">
      <t>フン</t>
    </rPh>
    <phoneticPr fontId="1"/>
  </si>
  <si>
    <t>デイサービスセンター
ハートライフ大久保南</t>
    <rPh sb="17" eb="20">
      <t>オオクボ</t>
    </rPh>
    <rPh sb="20" eb="21">
      <t>ミナミ</t>
    </rPh>
    <phoneticPr fontId="1"/>
  </si>
  <si>
    <t>柳川　道夫</t>
    <rPh sb="0" eb="2">
      <t>ヤナガワ</t>
    </rPh>
    <rPh sb="3" eb="5">
      <t>ミチオ</t>
    </rPh>
    <phoneticPr fontId="1"/>
  </si>
  <si>
    <t>JR「大久保」駅より
徒歩7分</t>
    <rPh sb="3" eb="6">
      <t>オオクボ</t>
    </rPh>
    <rPh sb="7" eb="8">
      <t>エキ</t>
    </rPh>
    <rPh sb="11" eb="13">
      <t>トホ</t>
    </rPh>
    <rPh sb="14" eb="15">
      <t>フン</t>
    </rPh>
    <phoneticPr fontId="1"/>
  </si>
  <si>
    <t>フラープ</t>
  </si>
  <si>
    <t>079-280-3619</t>
  </si>
  <si>
    <t>079-280-3629</t>
  </si>
  <si>
    <t>こすもす園</t>
    <rPh sb="4" eb="5">
      <t>エン</t>
    </rPh>
    <phoneticPr fontId="1"/>
  </si>
  <si>
    <t>673-1443</t>
  </si>
  <si>
    <t>加東市福吉180</t>
    <rPh sb="0" eb="3">
      <t>カトウシ</t>
    </rPh>
    <rPh sb="3" eb="5">
      <t>フクヨシ</t>
    </rPh>
    <phoneticPr fontId="1"/>
  </si>
  <si>
    <t>0795-38-8480</t>
  </si>
  <si>
    <t>0795-38-8479</t>
  </si>
  <si>
    <t>1人</t>
    <rPh sb="1" eb="2">
      <t>ヒト</t>
    </rPh>
    <phoneticPr fontId="1"/>
  </si>
  <si>
    <t>671-0234</t>
  </si>
  <si>
    <t>姫路市御国野町国分寺789-3</t>
    <rPh sb="0" eb="7">
      <t>ヒメジシミクニノチョウ</t>
    </rPh>
    <rPh sb="7" eb="10">
      <t>コクブンジ</t>
    </rPh>
    <phoneticPr fontId="1"/>
  </si>
  <si>
    <t>653-0855</t>
  </si>
  <si>
    <t>078-646-9555</t>
  </si>
  <si>
    <t>078-646-9856</t>
  </si>
  <si>
    <t>078-846-9555</t>
  </si>
  <si>
    <t>078-846-9556</t>
  </si>
  <si>
    <t>神戸市長田区長尾町2-13-14</t>
  </si>
  <si>
    <t>濱田　晃司</t>
  </si>
  <si>
    <t>2人</t>
  </si>
  <si>
    <t>山陽・地下鉄「板宿」駅よりバス5分</t>
  </si>
  <si>
    <t>神戸市灘区記田町1-3-7</t>
  </si>
  <si>
    <t>後藤　　仁</t>
  </si>
  <si>
    <t>阪神「石屋川」駅より徒歩3分</t>
  </si>
  <si>
    <t>ほっと倶楽部</t>
    <rPh sb="3" eb="6">
      <t>クラブ</t>
    </rPh>
    <phoneticPr fontId="1"/>
  </si>
  <si>
    <t>神戸市西区伊川谷町別府７１９-１</t>
    <rPh sb="0" eb="16">
      <t>ジ</t>
    </rPh>
    <phoneticPr fontId="1"/>
  </si>
  <si>
    <t>株式会社
光栄メディカル</t>
    <rPh sb="0" eb="4">
      <t>カブシキガイシャ</t>
    </rPh>
    <rPh sb="5" eb="7">
      <t>コウエイ</t>
    </rPh>
    <phoneticPr fontId="1"/>
  </si>
  <si>
    <t>藤田・米山</t>
    <rPh sb="0" eb="2">
      <t>フジタ</t>
    </rPh>
    <rPh sb="3" eb="5">
      <t>ヨネヤマ</t>
    </rPh>
    <phoneticPr fontId="1"/>
  </si>
  <si>
    <t>伊川谷駅よりバス7分
明石駅よりバス15分</t>
    <rPh sb="0" eb="3">
      <t>イカワダニ</t>
    </rPh>
    <rPh sb="3" eb="4">
      <t>エキ</t>
    </rPh>
    <rPh sb="9" eb="10">
      <t>フン</t>
    </rPh>
    <rPh sb="11" eb="13">
      <t>アカシ</t>
    </rPh>
    <rPh sb="13" eb="14">
      <t>エキ</t>
    </rPh>
    <rPh sb="20" eb="21">
      <t>フン</t>
    </rPh>
    <phoneticPr fontId="1"/>
  </si>
  <si>
    <t>東田・古川</t>
    <rPh sb="0" eb="2">
      <t>ヒガシダ</t>
    </rPh>
    <rPh sb="3" eb="5">
      <t>フルカワ</t>
    </rPh>
    <phoneticPr fontId="1"/>
  </si>
  <si>
    <t>姫路市花田町一本松345-1</t>
    <rPh sb="0" eb="3">
      <t>ヒメジシ</t>
    </rPh>
    <rPh sb="3" eb="6">
      <t>ハナダチョウ</t>
    </rPh>
    <rPh sb="6" eb="9">
      <t>イッポンマツ</t>
    </rPh>
    <phoneticPr fontId="1"/>
  </si>
  <si>
    <t>株式会社　慈光</t>
    <rPh sb="0" eb="4">
      <t>カブシキガイシャ</t>
    </rPh>
    <rPh sb="5" eb="6">
      <t>ジ</t>
    </rPh>
    <rPh sb="6" eb="7">
      <t>ヒカリ</t>
    </rPh>
    <phoneticPr fontId="1"/>
  </si>
  <si>
    <t>中谷　大輔</t>
    <rPh sb="0" eb="2">
      <t>ナカタニ</t>
    </rPh>
    <rPh sb="3" eb="5">
      <t>ダイスケ</t>
    </rPh>
    <phoneticPr fontId="1"/>
  </si>
  <si>
    <t>5人</t>
    <rPh sb="1" eb="2">
      <t>ニン</t>
    </rPh>
    <phoneticPr fontId="1"/>
  </si>
  <si>
    <t>東姫路駅から徒歩10分</t>
    <rPh sb="0" eb="1">
      <t>ヒガシ</t>
    </rPh>
    <rPh sb="1" eb="3">
      <t>ヒメジ</t>
    </rPh>
    <rPh sb="3" eb="4">
      <t>エキ</t>
    </rPh>
    <rPh sb="6" eb="8">
      <t>トホ</t>
    </rPh>
    <rPh sb="10" eb="11">
      <t>プン</t>
    </rPh>
    <phoneticPr fontId="1"/>
  </si>
  <si>
    <t>651-2273</t>
  </si>
  <si>
    <t>078-991-2700</t>
  </si>
  <si>
    <t>078-996-7557</t>
  </si>
  <si>
    <t>有料老人ホーム
サニーライフ神戸</t>
    <rPh sb="0" eb="2">
      <t>ユウリョウ</t>
    </rPh>
    <rPh sb="2" eb="4">
      <t>ロウジン</t>
    </rPh>
    <rPh sb="14" eb="16">
      <t>コウベ</t>
    </rPh>
    <phoneticPr fontId="1"/>
  </si>
  <si>
    <t>神戸市西区糀台4-20-1</t>
    <rPh sb="0" eb="2">
      <t>コウベ</t>
    </rPh>
    <rPh sb="2" eb="3">
      <t>シ</t>
    </rPh>
    <rPh sb="3" eb="5">
      <t>ニシク</t>
    </rPh>
    <rPh sb="5" eb="7">
      <t>コウジダイ</t>
    </rPh>
    <phoneticPr fontId="1"/>
  </si>
  <si>
    <t>株式会社川島コーポレーション</t>
    <rPh sb="0" eb="2">
      <t>カブシキ</t>
    </rPh>
    <rPh sb="2" eb="4">
      <t>ガイシャ</t>
    </rPh>
    <rPh sb="4" eb="6">
      <t>カワシマ</t>
    </rPh>
    <phoneticPr fontId="1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</si>
  <si>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1"/>
  </si>
  <si>
    <t>寺谷　千鶴</t>
    <rPh sb="0" eb="2">
      <t>テラタニ</t>
    </rPh>
    <rPh sb="3" eb="5">
      <t>チヅル</t>
    </rPh>
    <phoneticPr fontId="1"/>
  </si>
  <si>
    <t>3人</t>
    <rPh sb="1" eb="2">
      <t>ニン</t>
    </rPh>
    <phoneticPr fontId="1"/>
  </si>
  <si>
    <t>就労継続支援B型事業所　
Cielo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</si>
  <si>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加東市下滝野3丁目175</t>
    <rPh sb="0" eb="3">
      <t>カトウシ</t>
    </rPh>
    <rPh sb="3" eb="6">
      <t>シモタキノ</t>
    </rPh>
    <rPh sb="7" eb="9">
      <t>チョウメ</t>
    </rPh>
    <phoneticPr fontId="1"/>
  </si>
  <si>
    <t>特定非営利活動法人　Cielo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</si>
  <si>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就労継続支援B型事業所
ワークひろば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</si>
  <si>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675-1377</t>
  </si>
  <si>
    <t>小野市葉多町328-1</t>
    <rPh sb="0" eb="3">
      <t>オノシ</t>
    </rPh>
    <rPh sb="3" eb="6">
      <t>ハタチョウ</t>
    </rPh>
    <phoneticPr fontId="1"/>
  </si>
  <si>
    <t>児童通所支援</t>
    <rPh sb="0" eb="2">
      <t>ジドウ</t>
    </rPh>
    <rPh sb="2" eb="4">
      <t>ツウショ</t>
    </rPh>
    <rPh sb="4" eb="6">
      <t>シエン</t>
    </rPh>
    <phoneticPr fontId="1"/>
  </si>
  <si>
    <t>078-367-3563</t>
  </si>
  <si>
    <t>ひだまりの木</t>
    <rPh sb="5" eb="6">
      <t>キ</t>
    </rPh>
    <phoneticPr fontId="1"/>
  </si>
  <si>
    <t>652-0811</t>
  </si>
  <si>
    <t>特定非営利活動法人
ＣＯＭ総合福祉研究所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ソウゴウ</t>
    </rPh>
    <rPh sb="15" eb="17">
      <t>フクシ</t>
    </rPh>
    <rPh sb="17" eb="20">
      <t>ケンキュウショ</t>
    </rPh>
    <phoneticPr fontId="1"/>
  </si>
  <si>
    <t>078-599-6792</t>
  </si>
  <si>
    <t>高速神戸駅より徒歩3分
JR神戸駅より徒歩7分</t>
    <rPh sb="0" eb="2">
      <t>コウソク</t>
    </rPh>
    <rPh sb="2" eb="4">
      <t>コウベ</t>
    </rPh>
    <rPh sb="4" eb="5">
      <t>エキ</t>
    </rPh>
    <rPh sb="7" eb="9">
      <t>トホ</t>
    </rPh>
    <rPh sb="10" eb="11">
      <t>フン</t>
    </rPh>
    <rPh sb="14" eb="16">
      <t>コウベ</t>
    </rPh>
    <rPh sb="16" eb="17">
      <t>エキ</t>
    </rPh>
    <rPh sb="19" eb="21">
      <t>トホ</t>
    </rPh>
    <rPh sb="22" eb="23">
      <t>フン</t>
    </rPh>
    <phoneticPr fontId="1"/>
  </si>
  <si>
    <t>078-785-4855</t>
  </si>
  <si>
    <t>078-785-4868</t>
  </si>
  <si>
    <t>こぐまの森 大橋</t>
    <rPh sb="4" eb="5">
      <t>モリ</t>
    </rPh>
    <rPh sb="6" eb="8">
      <t>オオハシ</t>
    </rPh>
    <phoneticPr fontId="1"/>
  </si>
  <si>
    <t>653-0037</t>
  </si>
  <si>
    <t>特定非営利活動法人KOGUMA</t>
    <rPh sb="0" eb="9">
      <t>トクテイヒエイリカツドウホウジン</t>
    </rPh>
    <phoneticPr fontId="1"/>
  </si>
  <si>
    <t>078-642-9067</t>
  </si>
  <si>
    <t>H30.7.1～</t>
  </si>
  <si>
    <t>こぐまの森 西尻池</t>
    <rPh sb="4" eb="5">
      <t>モリ</t>
    </rPh>
    <rPh sb="6" eb="7">
      <t>ニシ</t>
    </rPh>
    <rPh sb="7" eb="8">
      <t>シリ</t>
    </rPh>
    <rPh sb="8" eb="9">
      <t>イケ</t>
    </rPh>
    <phoneticPr fontId="1"/>
  </si>
  <si>
    <t>653-0031</t>
  </si>
  <si>
    <t>神戸市長田区西尻池2-3-6 ﾌｫﾚｽﾄⅠ102号室</t>
    <rPh sb="0" eb="3">
      <t>コウベシ</t>
    </rPh>
    <rPh sb="3" eb="6">
      <t>ナガタク</t>
    </rPh>
    <rPh sb="6" eb="7">
      <t>ニシ</t>
    </rPh>
    <rPh sb="7" eb="8">
      <t>シリ</t>
    </rPh>
    <rPh sb="8" eb="9">
      <t>イケ</t>
    </rPh>
    <rPh sb="24" eb="26">
      <t>ゴウシツ</t>
    </rPh>
    <phoneticPr fontId="1"/>
  </si>
  <si>
    <t>078-798-7671</t>
  </si>
  <si>
    <t>078-798-7672</t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</si>
  <si>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1"/>
  </si>
  <si>
    <t>JR神戸線 明石駅より徒歩5分</t>
    <rPh sb="2" eb="5">
      <t>コウベセン</t>
    </rPh>
    <rPh sb="6" eb="8">
      <t>アカシ</t>
    </rPh>
    <rPh sb="8" eb="9">
      <t>エキ</t>
    </rPh>
    <rPh sb="11" eb="13">
      <t>トホ</t>
    </rPh>
    <rPh sb="14" eb="15">
      <t>フン</t>
    </rPh>
    <phoneticPr fontId="1"/>
  </si>
  <si>
    <t>こぐまのお庭</t>
    <rPh sb="5" eb="6">
      <t>ニワ</t>
    </rPh>
    <phoneticPr fontId="1"/>
  </si>
  <si>
    <t>673-0886</t>
  </si>
  <si>
    <t>企業主導型保育事業</t>
    <rPh sb="0" eb="2">
      <t>キギョウ</t>
    </rPh>
    <rPh sb="2" eb="5">
      <t>シュドウガタ</t>
    </rPh>
    <rPh sb="5" eb="7">
      <t>ホイク</t>
    </rPh>
    <rPh sb="7" eb="9">
      <t>ジギョウ</t>
    </rPh>
    <phoneticPr fontId="1"/>
  </si>
  <si>
    <t>Patch</t>
  </si>
  <si>
    <t>特定非営利活動法人おーけすとら・ぴっと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</si>
  <si>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H30.4.1～H31.3.31</t>
  </si>
  <si>
    <t>最寄り駅：JR兵庫駅、地下鉄長田駅、山陽電車大開駅</t>
    <rPh sb="0" eb="2">
      <t>モヨ</t>
    </rPh>
    <rPh sb="3" eb="4">
      <t>エキ</t>
    </rPh>
    <rPh sb="7" eb="10">
      <t>ヒョウゴエキ</t>
    </rPh>
    <rPh sb="11" eb="14">
      <t>チカテツ</t>
    </rPh>
    <rPh sb="14" eb="16">
      <t>ナガタ</t>
    </rPh>
    <rPh sb="16" eb="17">
      <t>エキ</t>
    </rPh>
    <rPh sb="18" eb="20">
      <t>サンヨウ</t>
    </rPh>
    <rPh sb="20" eb="22">
      <t>デンシャ</t>
    </rPh>
    <rPh sb="22" eb="25">
      <t>ダイカイエキ</t>
    </rPh>
    <phoneticPr fontId="1"/>
  </si>
  <si>
    <t>673-0038</t>
  </si>
  <si>
    <t>078-924-3625</t>
  </si>
  <si>
    <t>078-924-3658</t>
  </si>
  <si>
    <t>東播磨</t>
    <rPh sb="0" eb="3">
      <t>ヒガシハリマ</t>
    </rPh>
    <phoneticPr fontId="1"/>
  </si>
  <si>
    <t>明石市別所町16-33</t>
    <rPh sb="0" eb="6">
      <t>アカシシベ</t>
    </rPh>
    <phoneticPr fontId="1"/>
  </si>
  <si>
    <t>特定非営利活動法人おりーむ21</t>
    <rPh sb="0" eb="9">
      <t>トクテ</t>
    </rPh>
    <phoneticPr fontId="1"/>
  </si>
  <si>
    <t>居宅介護　　　　　　放課後等支援</t>
    <rPh sb="0" eb="4">
      <t>キョタ</t>
    </rPh>
    <rPh sb="10" eb="13">
      <t>ホウカゴ</t>
    </rPh>
    <rPh sb="13" eb="14">
      <t>トウ</t>
    </rPh>
    <rPh sb="14" eb="16">
      <t>シエン</t>
    </rPh>
    <phoneticPr fontId="1"/>
  </si>
  <si>
    <t>JR西明石駅より
徒歩5分</t>
    <rPh sb="2" eb="5">
      <t>ニシアカシ</t>
    </rPh>
    <rPh sb="5" eb="6">
      <t>エキ</t>
    </rPh>
    <rPh sb="9" eb="11">
      <t>トホ</t>
    </rPh>
    <rPh sb="12" eb="13">
      <t>フン</t>
    </rPh>
    <phoneticPr fontId="1"/>
  </si>
  <si>
    <t>ケア・サポート　　　　
おりーむ21</t>
    <phoneticPr fontId="1"/>
  </si>
  <si>
    <t>居宅介護・重度訪問介護・移動支援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イドウ</t>
    </rPh>
    <rPh sb="14" eb="16">
      <t>シエン</t>
    </rPh>
    <phoneticPr fontId="1"/>
  </si>
  <si>
    <t>658-0016</t>
  </si>
  <si>
    <t>078-414-6140</t>
  </si>
  <si>
    <t>078-414-6141</t>
  </si>
  <si>
    <t>078-806-3232</t>
  </si>
  <si>
    <t>078-806-3233</t>
  </si>
  <si>
    <t>078-262-6730</t>
  </si>
  <si>
    <t>078-262-6732</t>
  </si>
  <si>
    <t>078-367-9101</t>
  </si>
  <si>
    <t>078-367-9102</t>
  </si>
  <si>
    <t>おひさま園</t>
    <rPh sb="4" eb="5">
      <t>エン</t>
    </rPh>
    <phoneticPr fontId="1"/>
  </si>
  <si>
    <t>672-8012</t>
  </si>
  <si>
    <t>姫路市白浜町寺家1-125</t>
    <rPh sb="0" eb="6">
      <t>ヒメジシシラハマチョウ</t>
    </rPh>
    <rPh sb="6" eb="8">
      <t>ジケ</t>
    </rPh>
    <phoneticPr fontId="1"/>
  </si>
  <si>
    <t>障害者通所施設</t>
    <rPh sb="0" eb="1">
      <t>ショウ</t>
    </rPh>
    <rPh sb="1" eb="2">
      <t>ガイ</t>
    </rPh>
    <rPh sb="2" eb="3">
      <t>シャ</t>
    </rPh>
    <rPh sb="3" eb="7">
      <t>ツウショシセツ</t>
    </rPh>
    <phoneticPr fontId="1"/>
  </si>
  <si>
    <t>079-280-6618</t>
  </si>
  <si>
    <t>079-280-6648</t>
  </si>
  <si>
    <t>671-0232</t>
  </si>
  <si>
    <t>姫路市御国野町御着954-2</t>
    <rPh sb="0" eb="7">
      <t>ヒメジシミクニノチョウ</t>
    </rPh>
    <rPh sb="7" eb="9">
      <t>ゴチャク</t>
    </rPh>
    <phoneticPr fontId="1"/>
  </si>
  <si>
    <t>079-280-3777</t>
  </si>
  <si>
    <t>中播磨</t>
  </si>
  <si>
    <t>651-0093</t>
  </si>
  <si>
    <t>今村　繁</t>
  </si>
  <si>
    <t>078-862-1631</t>
  </si>
  <si>
    <t>078-862-1632</t>
  </si>
  <si>
    <t>1人</t>
  </si>
  <si>
    <t>在宅介護センター
姫路</t>
    <rPh sb="0" eb="4">
      <t>ザイタクカイゴ</t>
    </rPh>
    <rPh sb="9" eb="11">
      <t>ヒメジ</t>
    </rPh>
    <phoneticPr fontId="1"/>
  </si>
  <si>
    <t>ＪＲ姫路駅から
徒歩10分</t>
    <rPh sb="2" eb="5">
      <t>ヒメジエキ</t>
    </rPh>
    <rPh sb="8" eb="10">
      <t>トホ</t>
    </rPh>
    <rPh sb="12" eb="13">
      <t>フン</t>
    </rPh>
    <phoneticPr fontId="1"/>
  </si>
  <si>
    <t>在宅介護センター
神戸中央</t>
    <rPh sb="0" eb="4">
      <t>ザイタクカイゴ</t>
    </rPh>
    <rPh sb="9" eb="11">
      <t>コウベ</t>
    </rPh>
    <rPh sb="11" eb="13">
      <t>チュウオウ</t>
    </rPh>
    <phoneticPr fontId="1"/>
  </si>
  <si>
    <t>ＪＲ三宮駅から
徒歩10分</t>
    <rPh sb="2" eb="4">
      <t>サンノミヤ</t>
    </rPh>
    <rPh sb="4" eb="5">
      <t>エキ</t>
    </rPh>
    <rPh sb="8" eb="10">
      <t>トホ</t>
    </rPh>
    <rPh sb="12" eb="13">
      <t>フン</t>
    </rPh>
    <phoneticPr fontId="1"/>
  </si>
  <si>
    <t>在宅介護センター
西宮</t>
    <rPh sb="0" eb="4">
      <t>ザイタクカイゴ</t>
    </rPh>
    <rPh sb="9" eb="10">
      <t>ニシ</t>
    </rPh>
    <rPh sb="10" eb="11">
      <t>ミヤ</t>
    </rPh>
    <phoneticPr fontId="1"/>
  </si>
  <si>
    <t>阪急西宮北口駅
から徒歩12分</t>
    <rPh sb="0" eb="2">
      <t>ハンキュウ</t>
    </rPh>
    <rPh sb="2" eb="4">
      <t>ニシノミヤ</t>
    </rPh>
    <rPh sb="4" eb="6">
      <t>キタグチ</t>
    </rPh>
    <rPh sb="6" eb="7">
      <t>エキ</t>
    </rPh>
    <rPh sb="10" eb="12">
      <t>トホ</t>
    </rPh>
    <rPh sb="14" eb="15">
      <t>フン</t>
    </rPh>
    <phoneticPr fontId="1"/>
  </si>
  <si>
    <t>在宅介護センター
尼崎</t>
    <rPh sb="0" eb="4">
      <t>ザイタクカイゴ</t>
    </rPh>
    <rPh sb="9" eb="11">
      <t>アマガサキ</t>
    </rPh>
    <phoneticPr fontId="1"/>
  </si>
  <si>
    <t>阪急塚口駅から
徒歩8分</t>
    <rPh sb="0" eb="2">
      <t>ハンキュウ</t>
    </rPh>
    <rPh sb="2" eb="4">
      <t>ツカグチ</t>
    </rPh>
    <rPh sb="4" eb="5">
      <t>エキ</t>
    </rPh>
    <rPh sb="8" eb="10">
      <t>トホ</t>
    </rPh>
    <rPh sb="11" eb="12">
      <t>フン</t>
    </rPh>
    <phoneticPr fontId="1"/>
  </si>
  <si>
    <t>在宅介護センター
宝塚</t>
    <rPh sb="0" eb="4">
      <t>ザイタクカイゴ</t>
    </rPh>
    <rPh sb="9" eb="11">
      <t>タカラヅカ</t>
    </rPh>
    <phoneticPr fontId="1"/>
  </si>
  <si>
    <t>阪急売布神社駅
から徒歩1分</t>
    <rPh sb="0" eb="2">
      <t>ハンキュウ</t>
    </rPh>
    <rPh sb="2" eb="4">
      <t>メフ</t>
    </rPh>
    <rPh sb="4" eb="6">
      <t>ジンジャ</t>
    </rPh>
    <rPh sb="6" eb="7">
      <t>エキ</t>
    </rPh>
    <rPh sb="10" eb="12">
      <t>トホ</t>
    </rPh>
    <rPh sb="13" eb="14">
      <t>フン</t>
    </rPh>
    <phoneticPr fontId="1"/>
  </si>
  <si>
    <t>特定非営利活動法人
地域福祉会あぁす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2" eb="14">
      <t>フクシ</t>
    </rPh>
    <rPh sb="14" eb="15">
      <t>カイ</t>
    </rPh>
    <phoneticPr fontId="1"/>
  </si>
  <si>
    <r>
      <t>訪問介護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など訪問系サービス</t>
    </r>
    <rPh sb="0" eb="2">
      <t>ホウモン</t>
    </rPh>
    <rPh sb="2" eb="4">
      <t>カイゴ</t>
    </rPh>
    <rPh sb="7" eb="9">
      <t>ホウモン</t>
    </rPh>
    <rPh sb="9" eb="10">
      <t>ケイ</t>
    </rPh>
    <phoneticPr fontId="1"/>
  </si>
  <si>
    <t>姫路市北条252-12　北条ビル1階</t>
    <rPh sb="0" eb="3">
      <t>ヒメジシ</t>
    </rPh>
    <rPh sb="3" eb="5">
      <t>ホウジョウ</t>
    </rPh>
    <rPh sb="12" eb="14">
      <t>ホウジョウ</t>
    </rPh>
    <rPh sb="17" eb="18">
      <t>カイ</t>
    </rPh>
    <phoneticPr fontId="1"/>
  </si>
  <si>
    <t>西宮市北昭和町14-15　</t>
    <rPh sb="0" eb="3">
      <t>ニシノミヤシ</t>
    </rPh>
    <rPh sb="3" eb="4">
      <t>キタ</t>
    </rPh>
    <rPh sb="4" eb="7">
      <t>ショウワチョウ</t>
    </rPh>
    <phoneticPr fontId="1"/>
  </si>
  <si>
    <t>神戸市中央区二宮町2-6-21 コスモ三宮アーバンスクエア103</t>
    <rPh sb="0" eb="3">
      <t>コウベシ</t>
    </rPh>
    <rPh sb="3" eb="6">
      <t>チュウオウク</t>
    </rPh>
    <rPh sb="6" eb="8">
      <t>ニノミヤ</t>
    </rPh>
    <rPh sb="8" eb="9">
      <t>マチ</t>
    </rPh>
    <rPh sb="19" eb="21">
      <t>サンノミヤ</t>
    </rPh>
    <phoneticPr fontId="1"/>
  </si>
  <si>
    <t>尼崎市南塚口町1-26-25
南塚口ﾋﾞﾙ別館102</t>
    <rPh sb="0" eb="3">
      <t>アマガサキシ</t>
    </rPh>
    <rPh sb="3" eb="7">
      <t>ミナミツカグチチョウ</t>
    </rPh>
    <rPh sb="15" eb="16">
      <t>ミナミ</t>
    </rPh>
    <rPh sb="16" eb="18">
      <t>ツカグチ</t>
    </rPh>
    <rPh sb="21" eb="23">
      <t>ベッカン</t>
    </rPh>
    <phoneticPr fontId="1"/>
  </si>
  <si>
    <t>宝塚市売布2-11-1　ﾋﾟﾋﾟｱめふ2-111</t>
    <rPh sb="0" eb="2">
      <t>タカラヅカ</t>
    </rPh>
    <rPh sb="2" eb="3">
      <t>シ</t>
    </rPh>
    <rPh sb="3" eb="5">
      <t>メフ</t>
    </rPh>
    <phoneticPr fontId="1"/>
  </si>
  <si>
    <t>うさぎの里</t>
    <rPh sb="4" eb="5">
      <t>サト</t>
    </rPh>
    <phoneticPr fontId="1"/>
  </si>
  <si>
    <t>尼崎市稲葉元町2丁目1番12号</t>
  </si>
  <si>
    <t>コウダイケアサービス株式会社</t>
    <rPh sb="10" eb="14">
      <t>カブシキガイシャ</t>
    </rPh>
    <phoneticPr fontId="1"/>
  </si>
  <si>
    <t>桜うさぎ</t>
    <rPh sb="0" eb="1">
      <t>サクラ</t>
    </rPh>
    <phoneticPr fontId="1"/>
  </si>
  <si>
    <t>いなばの夢うさぎ</t>
    <rPh sb="4" eb="5">
      <t>ユメ</t>
    </rPh>
    <phoneticPr fontId="1"/>
  </si>
  <si>
    <t>尼崎市稲葉元町2丁目14番1号</t>
  </si>
  <si>
    <t>神戸市東灘区御影1丁目11-16　ジュネシス御影1F</t>
  </si>
  <si>
    <t>阪急神戸線「御影」駅徒歩7分</t>
    <rPh sb="0" eb="2">
      <t>ハンキュウ</t>
    </rPh>
    <rPh sb="2" eb="5">
      <t>コウベセン</t>
    </rPh>
    <rPh sb="6" eb="8">
      <t>ミカゲ</t>
    </rPh>
    <rPh sb="9" eb="10">
      <t>エキ</t>
    </rPh>
    <rPh sb="10" eb="12">
      <t>トホ</t>
    </rPh>
    <rPh sb="13" eb="14">
      <t>フン</t>
    </rPh>
    <phoneticPr fontId="1"/>
  </si>
  <si>
    <t>ツインズワークス株式会社</t>
  </si>
  <si>
    <t>就労移行支援事業所
アイ・ワークス西明石</t>
  </si>
  <si>
    <t>673-0016</t>
  </si>
  <si>
    <t>078-940-6678</t>
  </si>
  <si>
    <t>078-330-8535</t>
  </si>
  <si>
    <t>東播磨</t>
  </si>
  <si>
    <t>明石市松の内2-6-8
西明石スポットビル</t>
  </si>
  <si>
    <t>就労移行支援事業所</t>
  </si>
  <si>
    <t>神戸市灘区土山町16-2</t>
    <rPh sb="0" eb="3">
      <t>コウベシ</t>
    </rPh>
    <rPh sb="3" eb="5">
      <t>ナダク</t>
    </rPh>
    <rPh sb="5" eb="7">
      <t>ツチヤマ</t>
    </rPh>
    <rPh sb="7" eb="8">
      <t>マチ</t>
    </rPh>
    <phoneticPr fontId="1"/>
  </si>
  <si>
    <t>阪急阪神JR最寄駅より専用シャトルバス</t>
    <rPh sb="0" eb="2">
      <t>ハンキュウ</t>
    </rPh>
    <rPh sb="2" eb="4">
      <t>ハンシン</t>
    </rPh>
    <rPh sb="6" eb="8">
      <t>モヨリ</t>
    </rPh>
    <rPh sb="8" eb="9">
      <t>エキ</t>
    </rPh>
    <rPh sb="11" eb="13">
      <t>センヨウ</t>
    </rPh>
    <phoneticPr fontId="1"/>
  </si>
  <si>
    <t>介護付有料老人ホーム
フォレスト垂水</t>
    <rPh sb="0" eb="2">
      <t>カイゴ</t>
    </rPh>
    <rPh sb="2" eb="3">
      <t>ヅケ</t>
    </rPh>
    <rPh sb="3" eb="5">
      <t>ユウリョウ</t>
    </rPh>
    <rPh sb="5" eb="7">
      <t>ロウジン</t>
    </rPh>
    <rPh sb="16" eb="18">
      <t>タルミ</t>
    </rPh>
    <phoneticPr fontId="1"/>
  </si>
  <si>
    <t>神戸市垂水区旭が丘1丁目9番60号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1"/>
  </si>
  <si>
    <t>岩塚 直之</t>
    <rPh sb="0" eb="2">
      <t>イワツカ</t>
    </rPh>
    <rPh sb="3" eb="5">
      <t>ナオユキ</t>
    </rPh>
    <phoneticPr fontId="1"/>
  </si>
  <si>
    <t>岡本 美津穂</t>
    <rPh sb="0" eb="2">
      <t>オカモト</t>
    </rPh>
    <rPh sb="3" eb="4">
      <t>ミ</t>
    </rPh>
    <rPh sb="4" eb="5">
      <t>ツ</t>
    </rPh>
    <rPh sb="5" eb="6">
      <t>ホ</t>
    </rPh>
    <phoneticPr fontId="1"/>
  </si>
  <si>
    <t>愛の家グループホーム
尼崎尾浜町</t>
    <rPh sb="0" eb="1">
      <t>アイ</t>
    </rPh>
    <rPh sb="2" eb="3">
      <t>イエ</t>
    </rPh>
    <rPh sb="11" eb="13">
      <t>アマガサキ</t>
    </rPh>
    <rPh sb="13" eb="15">
      <t>オハマ</t>
    </rPh>
    <rPh sb="15" eb="16">
      <t>チョウ</t>
    </rPh>
    <phoneticPr fontId="1"/>
  </si>
  <si>
    <t>尼崎市尾浜町3-25-1</t>
    <rPh sb="0" eb="3">
      <t>アマガサキシ</t>
    </rPh>
    <rPh sb="3" eb="5">
      <t>オハマ</t>
    </rPh>
    <rPh sb="5" eb="6">
      <t>チョウ</t>
    </rPh>
    <phoneticPr fontId="1"/>
  </si>
  <si>
    <t>愛の家グループホーム
尼崎武庫之荘</t>
    <rPh sb="0" eb="1">
      <t>アイ</t>
    </rPh>
    <rPh sb="2" eb="3">
      <t>イエ</t>
    </rPh>
    <rPh sb="11" eb="13">
      <t>アマガサキ</t>
    </rPh>
    <rPh sb="13" eb="17">
      <t>ムコノソウ</t>
    </rPh>
    <phoneticPr fontId="1"/>
  </si>
  <si>
    <t>尼崎市武庫之荘東2-19-39</t>
    <rPh sb="0" eb="2">
      <t>アマガサキ</t>
    </rPh>
    <rPh sb="2" eb="3">
      <t>シ</t>
    </rPh>
    <rPh sb="3" eb="7">
      <t>ムコノソウ</t>
    </rPh>
    <rPh sb="7" eb="8">
      <t>ヒガシ</t>
    </rPh>
    <phoneticPr fontId="1"/>
  </si>
  <si>
    <t>川西市見野2-14-1</t>
    <rPh sb="0" eb="3">
      <t>カワニシシ</t>
    </rPh>
    <rPh sb="3" eb="4">
      <t>ケン</t>
    </rPh>
    <rPh sb="4" eb="5">
      <t>ノ</t>
    </rPh>
    <phoneticPr fontId="1"/>
  </si>
  <si>
    <t>2人</t>
    <rPh sb="1" eb="2">
      <t>ヒト</t>
    </rPh>
    <phoneticPr fontId="1"/>
  </si>
  <si>
    <t>愛の家グループホーム
川西東多田</t>
    <rPh sb="0" eb="1">
      <t>アイ</t>
    </rPh>
    <rPh sb="2" eb="3">
      <t>イエ</t>
    </rPh>
    <rPh sb="11" eb="13">
      <t>カワニシ</t>
    </rPh>
    <rPh sb="13" eb="14">
      <t>ヒガシ</t>
    </rPh>
    <rPh sb="14" eb="16">
      <t>タダ</t>
    </rPh>
    <phoneticPr fontId="1"/>
  </si>
  <si>
    <t>川西市東多田1-17-13</t>
    <rPh sb="0" eb="2">
      <t>カワニシ</t>
    </rPh>
    <rPh sb="2" eb="3">
      <t>シ</t>
    </rPh>
    <rPh sb="3" eb="4">
      <t>ヒガシ</t>
    </rPh>
    <rPh sb="4" eb="6">
      <t>タダ</t>
    </rPh>
    <phoneticPr fontId="1"/>
  </si>
  <si>
    <t>愛の家グループホーム
とうじょう</t>
    <rPh sb="0" eb="1">
      <t>アイ</t>
    </rPh>
    <rPh sb="2" eb="3">
      <t>イエ</t>
    </rPh>
    <phoneticPr fontId="1"/>
  </si>
  <si>
    <t>加東市南山3-23-27</t>
    <rPh sb="0" eb="3">
      <t>カトウシ</t>
    </rPh>
    <rPh sb="3" eb="5">
      <t>ミナミヤマ</t>
    </rPh>
    <phoneticPr fontId="1"/>
  </si>
  <si>
    <t>愛の家グループホーム
明石大久保町茜</t>
    <rPh sb="0" eb="1">
      <t>アイ</t>
    </rPh>
    <rPh sb="2" eb="3">
      <t>イエ</t>
    </rPh>
    <rPh sb="11" eb="13">
      <t>アカシ</t>
    </rPh>
    <rPh sb="13" eb="17">
      <t>オオクボチョウ</t>
    </rPh>
    <rPh sb="17" eb="18">
      <t>アカネ</t>
    </rPh>
    <phoneticPr fontId="1"/>
  </si>
  <si>
    <t>明石市大久保町茜3-11-1</t>
    <rPh sb="0" eb="2">
      <t>アカシ</t>
    </rPh>
    <rPh sb="2" eb="3">
      <t>シ</t>
    </rPh>
    <rPh sb="3" eb="7">
      <t>オオクボチョウ</t>
    </rPh>
    <rPh sb="7" eb="8">
      <t>アカネ</t>
    </rPh>
    <phoneticPr fontId="1"/>
  </si>
  <si>
    <t>森(もり)</t>
    <rPh sb="0" eb="1">
      <t>モリ</t>
    </rPh>
    <phoneticPr fontId="1"/>
  </si>
  <si>
    <t>078-937-1680</t>
  </si>
  <si>
    <t>078-937-1681</t>
  </si>
  <si>
    <t>愛の家グループホーム
加古川尾上</t>
    <rPh sb="0" eb="1">
      <t>アイ</t>
    </rPh>
    <rPh sb="2" eb="3">
      <t>イエ</t>
    </rPh>
    <rPh sb="11" eb="14">
      <t>カコガワ</t>
    </rPh>
    <rPh sb="14" eb="16">
      <t>オノウエ</t>
    </rPh>
    <phoneticPr fontId="1"/>
  </si>
  <si>
    <t>675-0023</t>
  </si>
  <si>
    <t>加古川市尾上町池田1743</t>
    <rPh sb="0" eb="4">
      <t>カコガワシ</t>
    </rPh>
    <rPh sb="4" eb="6">
      <t>オノウエ</t>
    </rPh>
    <rPh sb="6" eb="7">
      <t>マチ</t>
    </rPh>
    <rPh sb="7" eb="9">
      <t>イケダ</t>
    </rPh>
    <phoneticPr fontId="1"/>
  </si>
  <si>
    <t>079-425-2260</t>
  </si>
  <si>
    <t>079-425-2264</t>
  </si>
  <si>
    <t>愛の家グループホーム
高砂伊保</t>
    <rPh sb="0" eb="1">
      <t>アイ</t>
    </rPh>
    <rPh sb="2" eb="3">
      <t>イエ</t>
    </rPh>
    <rPh sb="11" eb="13">
      <t>タカサゴ</t>
    </rPh>
    <rPh sb="13" eb="15">
      <t>イホ</t>
    </rPh>
    <phoneticPr fontId="1"/>
  </si>
  <si>
    <t>高砂市伊保1-2-16</t>
    <rPh sb="0" eb="2">
      <t>タカサゴ</t>
    </rPh>
    <rPh sb="2" eb="3">
      <t>シ</t>
    </rPh>
    <rPh sb="3" eb="5">
      <t>イボ</t>
    </rPh>
    <phoneticPr fontId="1"/>
  </si>
  <si>
    <t>079-449-3980</t>
  </si>
  <si>
    <t>079-449-3981</t>
  </si>
  <si>
    <t>神戸市西区王塚台5丁目34-1</t>
    <rPh sb="0" eb="3">
      <t>コウベシ</t>
    </rPh>
    <rPh sb="3" eb="5">
      <t>ニシク</t>
    </rPh>
    <rPh sb="5" eb="8">
      <t>オウツカダイ</t>
    </rPh>
    <rPh sb="9" eb="11">
      <t>チョウメ</t>
    </rPh>
    <phoneticPr fontId="1"/>
  </si>
  <si>
    <t>ユニウェル株式会社</t>
    <rPh sb="5" eb="9">
      <t>カブシキガイシャ</t>
    </rPh>
    <phoneticPr fontId="1"/>
  </si>
  <si>
    <t>王塚台5丁目バス停より徒歩3分</t>
    <rPh sb="0" eb="3">
      <t>オウツカダイ</t>
    </rPh>
    <rPh sb="4" eb="6">
      <t>チョウメ</t>
    </rPh>
    <rPh sb="8" eb="9">
      <t>テイ</t>
    </rPh>
    <rPh sb="11" eb="13">
      <t>トホ</t>
    </rPh>
    <rPh sb="14" eb="15">
      <t>フン</t>
    </rPh>
    <phoneticPr fontId="1"/>
  </si>
  <si>
    <t>神戸市兵庫区兵庫町2丁目1-35</t>
    <rPh sb="0" eb="3">
      <t>コウベシ</t>
    </rPh>
    <rPh sb="3" eb="6">
      <t>ヒョウゴク</t>
    </rPh>
    <rPh sb="6" eb="9">
      <t>ヒョウゴチョウ</t>
    </rPh>
    <rPh sb="10" eb="12">
      <t>チョウメ</t>
    </rPh>
    <phoneticPr fontId="1"/>
  </si>
  <si>
    <t>663-8585</t>
  </si>
  <si>
    <t>西宮市今津二葉町3-6</t>
    <rPh sb="0" eb="3">
      <t>ニシノミヤシ</t>
    </rPh>
    <rPh sb="3" eb="5">
      <t>イマヅ</t>
    </rPh>
    <rPh sb="5" eb="7">
      <t>フタバ</t>
    </rPh>
    <rPh sb="7" eb="8">
      <t>チョウ</t>
    </rPh>
    <phoneticPr fontId="1"/>
  </si>
  <si>
    <t>布亀株式会社</t>
    <rPh sb="0" eb="1">
      <t>ヌノ</t>
    </rPh>
    <rPh sb="1" eb="2">
      <t>カメ</t>
    </rPh>
    <rPh sb="2" eb="6">
      <t>カブシキガイシャ</t>
    </rPh>
    <phoneticPr fontId="1"/>
  </si>
  <si>
    <t>藤田　祐子</t>
    <rPh sb="0" eb="2">
      <t>フジタ</t>
    </rPh>
    <rPh sb="3" eb="5">
      <t>ユウコ</t>
    </rPh>
    <phoneticPr fontId="1"/>
  </si>
  <si>
    <t>0798-35-6080</t>
  </si>
  <si>
    <t>0798-35-8089</t>
  </si>
  <si>
    <t>家庭生活応援事業部</t>
    <rPh sb="0" eb="2">
      <t>カテイ</t>
    </rPh>
    <rPh sb="2" eb="4">
      <t>セイカツ</t>
    </rPh>
    <rPh sb="4" eb="6">
      <t>オウエン</t>
    </rPh>
    <rPh sb="6" eb="8">
      <t>ジギョウ</t>
    </rPh>
    <rPh sb="8" eb="9">
      <t>ブ</t>
    </rPh>
    <phoneticPr fontId="1"/>
  </si>
  <si>
    <t>訪問介護
（家事援助限定）</t>
    <rPh sb="0" eb="2">
      <t>ホウモン</t>
    </rPh>
    <rPh sb="2" eb="4">
      <t>カイゴ</t>
    </rPh>
    <rPh sb="6" eb="8">
      <t>カジ</t>
    </rPh>
    <rPh sb="8" eb="10">
      <t>エンジョ</t>
    </rPh>
    <rPh sb="10" eb="12">
      <t>ゲンテイ</t>
    </rPh>
    <phoneticPr fontId="1"/>
  </si>
  <si>
    <t>藤崎　広和</t>
    <rPh sb="0" eb="2">
      <t>フジサキ</t>
    </rPh>
    <rPh sb="3" eb="5">
      <t>ヒロカズ</t>
    </rPh>
    <phoneticPr fontId="1"/>
  </si>
  <si>
    <t>0798-35-9950</t>
  </si>
  <si>
    <t>0798-35-9951</t>
  </si>
  <si>
    <t>663-8005</t>
  </si>
  <si>
    <t>西宮市下大市西町1-22-103</t>
    <rPh sb="0" eb="3">
      <t>ニシノミヤシ</t>
    </rPh>
    <rPh sb="3" eb="8">
      <t>シモオオイチニシマチ</t>
    </rPh>
    <phoneticPr fontId="1"/>
  </si>
  <si>
    <t>矢田　徳子</t>
    <rPh sb="0" eb="2">
      <t>ヤタ</t>
    </rPh>
    <rPh sb="3" eb="5">
      <t>トクコ</t>
    </rPh>
    <phoneticPr fontId="1"/>
  </si>
  <si>
    <t>0798-57-3921</t>
  </si>
  <si>
    <t>0798-57-3922</t>
  </si>
  <si>
    <t>660-0054</t>
  </si>
  <si>
    <t>尼崎市西立花町2-3-1-301</t>
    <rPh sb="0" eb="3">
      <t>アマガサキシ</t>
    </rPh>
    <rPh sb="3" eb="7">
      <t>ニシタチバナチョウ</t>
    </rPh>
    <phoneticPr fontId="1"/>
  </si>
  <si>
    <t>中村　結花</t>
    <rPh sb="0" eb="2">
      <t>ナカムラ</t>
    </rPh>
    <rPh sb="3" eb="5">
      <t>ユカ</t>
    </rPh>
    <phoneticPr fontId="1"/>
  </si>
  <si>
    <t>06-6430-5861</t>
  </si>
  <si>
    <t>06-6430-5862</t>
  </si>
  <si>
    <t>665-0045</t>
  </si>
  <si>
    <t>宝塚市光明町29-3-202)</t>
    <rPh sb="0" eb="3">
      <t>タカラヅカシ</t>
    </rPh>
    <rPh sb="3" eb="6">
      <t>コウミョウチョウ</t>
    </rPh>
    <phoneticPr fontId="1"/>
  </si>
  <si>
    <t>山田　協子</t>
    <rPh sb="0" eb="2">
      <t>ヤマダ</t>
    </rPh>
    <rPh sb="3" eb="5">
      <t>キョウコ</t>
    </rPh>
    <phoneticPr fontId="1"/>
  </si>
  <si>
    <t>0797-76-5231</t>
  </si>
  <si>
    <t>0797-76-5232</t>
  </si>
  <si>
    <t>658-0021</t>
  </si>
  <si>
    <t>神戸市東灘区深江本町
3-8-22-602</t>
    <rPh sb="0" eb="3">
      <t>コウベシ</t>
    </rPh>
    <rPh sb="3" eb="6">
      <t>ヒガシナダク</t>
    </rPh>
    <rPh sb="6" eb="10">
      <t>フカエホンマチ</t>
    </rPh>
    <phoneticPr fontId="1"/>
  </si>
  <si>
    <t>石橋　郁子</t>
    <rPh sb="0" eb="2">
      <t>イシバシ</t>
    </rPh>
    <rPh sb="3" eb="5">
      <t>イクコ</t>
    </rPh>
    <phoneticPr fontId="1"/>
  </si>
  <si>
    <t>078-436-7003</t>
  </si>
  <si>
    <t>078-436-7033</t>
  </si>
  <si>
    <t>川西市中央町13-8-303</t>
    <rPh sb="0" eb="3">
      <t>カワニシシ</t>
    </rPh>
    <rPh sb="3" eb="6">
      <t>チュウオウチョウ</t>
    </rPh>
    <phoneticPr fontId="1"/>
  </si>
  <si>
    <t>中村　明子</t>
    <rPh sb="0" eb="2">
      <t>ナカムラ</t>
    </rPh>
    <rPh sb="3" eb="5">
      <t>アキコ</t>
    </rPh>
    <phoneticPr fontId="1"/>
  </si>
  <si>
    <t>072-756-6575</t>
  </si>
  <si>
    <t>072-756-6576</t>
  </si>
  <si>
    <t>西宮市高松町17-2</t>
    <rPh sb="0" eb="3">
      <t>ニシノミヤシ</t>
    </rPh>
    <rPh sb="3" eb="6">
      <t>タカマツチョウ</t>
    </rPh>
    <phoneticPr fontId="1"/>
  </si>
  <si>
    <t>H30.4.1.～H31.1.31</t>
  </si>
  <si>
    <t>10人</t>
    <rPh sb="2" eb="3">
      <t>ニン</t>
    </rPh>
    <phoneticPr fontId="1"/>
  </si>
  <si>
    <t>阪急西宮北口より東へ徒歩4分</t>
    <rPh sb="0" eb="2">
      <t>ハンキュウ</t>
    </rPh>
    <rPh sb="2" eb="6">
      <t>ニシノミヤキタグチ</t>
    </rPh>
    <rPh sb="8" eb="9">
      <t>ヒガシ</t>
    </rPh>
    <rPh sb="10" eb="12">
      <t>トホ</t>
    </rPh>
    <rPh sb="13" eb="14">
      <t>フン</t>
    </rPh>
    <phoneticPr fontId="1"/>
  </si>
  <si>
    <t>西宮市高木西町23-5-1</t>
    <rPh sb="0" eb="3">
      <t>ニシノミヤシ</t>
    </rPh>
    <rPh sb="3" eb="7">
      <t>タカギニシマチ</t>
    </rPh>
    <phoneticPr fontId="1"/>
  </si>
  <si>
    <t>1798-65-5282</t>
  </si>
  <si>
    <t>阪急西宮北口より北へ徒歩7分</t>
    <rPh sb="0" eb="2">
      <t>ハンキュウ</t>
    </rPh>
    <rPh sb="2" eb="6">
      <t>ニシノミヤキタグチ</t>
    </rPh>
    <rPh sb="8" eb="9">
      <t>キタ</t>
    </rPh>
    <rPh sb="10" eb="12">
      <t>トホ</t>
    </rPh>
    <rPh sb="13" eb="14">
      <t>フン</t>
    </rPh>
    <phoneticPr fontId="1"/>
  </si>
  <si>
    <t>668-0862</t>
  </si>
  <si>
    <t>0796-29-5533</t>
  </si>
  <si>
    <t>0796-29-5544</t>
  </si>
  <si>
    <t>特別養護老人ホーム
とよおかの里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</si>
  <si>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豊岡市香住1272番地</t>
    <rPh sb="0" eb="11">
      <t>ト</t>
    </rPh>
    <phoneticPr fontId="1"/>
  </si>
  <si>
    <t>社会福祉法人
尚徳会</t>
    <rPh sb="0" eb="2">
      <t>シャカイ</t>
    </rPh>
    <rPh sb="2" eb="4">
      <t>フクシ</t>
    </rPh>
    <rPh sb="4" eb="6">
      <t>ホウジン</t>
    </rPh>
    <rPh sb="7" eb="9">
      <t>ナオトク</t>
    </rPh>
    <rPh sb="9" eb="10">
      <t>カイ</t>
    </rPh>
    <phoneticPr fontId="1"/>
  </si>
  <si>
    <t>陰山 隆之</t>
    <rPh sb="0" eb="5">
      <t>カ</t>
    </rPh>
    <phoneticPr fontId="1"/>
  </si>
  <si>
    <t>全但バス「神美小学校前」徒歩3分</t>
    <rPh sb="0" eb="2">
      <t>ゼンタン</t>
    </rPh>
    <rPh sb="5" eb="6">
      <t>カミ</t>
    </rPh>
    <rPh sb="6" eb="7">
      <t>ヨシ</t>
    </rPh>
    <rPh sb="7" eb="8">
      <t>ショウ</t>
    </rPh>
    <rPh sb="8" eb="10">
      <t>ガッコウ</t>
    </rPh>
    <rPh sb="10" eb="11">
      <t>マエ</t>
    </rPh>
    <rPh sb="12" eb="14">
      <t>トホ</t>
    </rPh>
    <rPh sb="15" eb="16">
      <t>フン</t>
    </rPh>
    <phoneticPr fontId="1"/>
  </si>
  <si>
    <t>特別養護老人ホーム
向陽荘</t>
    <rPh sb="0" eb="9">
      <t>ト</t>
    </rPh>
    <rPh sb="10" eb="13">
      <t>コ</t>
    </rPh>
    <phoneticPr fontId="1"/>
  </si>
  <si>
    <t>655-0013</t>
  </si>
  <si>
    <t>神戸市垂水区福田5丁目2番21号</t>
  </si>
  <si>
    <t>黒田 真樹</t>
    <rPh sb="0" eb="5">
      <t>ク</t>
    </rPh>
    <phoneticPr fontId="1"/>
  </si>
  <si>
    <t>078-754-5675</t>
  </si>
  <si>
    <t>078-754-5673</t>
  </si>
  <si>
    <t>アメニティホーム
広畑学園</t>
  </si>
  <si>
    <t>社会福祉法人
あいむ</t>
  </si>
  <si>
    <t>児童養護施設</t>
  </si>
  <si>
    <t>吉田</t>
  </si>
  <si>
    <t>5月～12月</t>
  </si>
  <si>
    <t>JR姫路駅よりバスで20分</t>
  </si>
  <si>
    <t>障害者通所施設</t>
    <rPh sb="0" eb="1">
      <t>ショウ</t>
    </rPh>
    <rPh sb="1" eb="2">
      <t>ガイ</t>
    </rPh>
    <rPh sb="2" eb="3">
      <t>モノ</t>
    </rPh>
    <rPh sb="3" eb="7">
      <t>ツウショシセツ</t>
    </rPh>
    <phoneticPr fontId="1"/>
  </si>
  <si>
    <t>669－6111</t>
  </si>
  <si>
    <t>豊岡市城崎町楽々浦419</t>
    <rPh sb="0" eb="3">
      <t>トヨオカシ</t>
    </rPh>
    <rPh sb="3" eb="5">
      <t>キノサキ</t>
    </rPh>
    <rPh sb="5" eb="6">
      <t>チョウ</t>
    </rPh>
    <rPh sb="6" eb="8">
      <t>ラクラク</t>
    </rPh>
    <rPh sb="8" eb="9">
      <t>ウラ</t>
    </rPh>
    <phoneticPr fontId="1"/>
  </si>
  <si>
    <t>介護老人福祉施設
短期入所生活介護
通所介護　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2">
      <t>ツウショカイゴ</t>
    </rPh>
    <phoneticPr fontId="1"/>
  </si>
  <si>
    <t>小西　猛司</t>
    <rPh sb="0" eb="2">
      <t>コニシ</t>
    </rPh>
    <rPh sb="3" eb="4">
      <t>タケシ</t>
    </rPh>
    <rPh sb="4" eb="5">
      <t>ツカサド</t>
    </rPh>
    <phoneticPr fontId="1"/>
  </si>
  <si>
    <t>城崎温泉駅から徒歩15分</t>
    <rPh sb="0" eb="2">
      <t>キノサキ</t>
    </rPh>
    <rPh sb="2" eb="4">
      <t>オンセン</t>
    </rPh>
    <rPh sb="4" eb="5">
      <t>エキ</t>
    </rPh>
    <rPh sb="7" eb="9">
      <t>トホ</t>
    </rPh>
    <rPh sb="11" eb="12">
      <t>フン</t>
    </rPh>
    <phoneticPr fontId="1"/>
  </si>
  <si>
    <t>認知症対応型共同生活介護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</si>
  <si>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今井　桂子</t>
    <rPh sb="0" eb="2">
      <t>イマイ</t>
    </rPh>
    <rPh sb="3" eb="5">
      <t>ケイコ</t>
    </rPh>
    <phoneticPr fontId="1"/>
  </si>
  <si>
    <t>1人</t>
    <rPh sb="1" eb="2">
      <t>リ</t>
    </rPh>
    <phoneticPr fontId="1"/>
  </si>
  <si>
    <t>ケアハウス楽々むら</t>
    <rPh sb="5" eb="7">
      <t>ラクラク</t>
    </rPh>
    <phoneticPr fontId="1"/>
  </si>
  <si>
    <t>特定施設入居者
　　生活介護</t>
    <rPh sb="0" eb="2">
      <t>トクテイ</t>
    </rPh>
    <rPh sb="2" eb="4">
      <t>シセツ</t>
    </rPh>
    <rPh sb="4" eb="7">
      <t>ニュウキョシャ</t>
    </rPh>
    <rPh sb="10" eb="12">
      <t>セイカツ</t>
    </rPh>
    <rPh sb="12" eb="14">
      <t>カイゴ</t>
    </rPh>
    <phoneticPr fontId="1"/>
  </si>
  <si>
    <t>いかり共同作業所</t>
    <rPh sb="3" eb="5">
      <t>キョウドウ</t>
    </rPh>
    <rPh sb="5" eb="7">
      <t>サギョウ</t>
    </rPh>
    <rPh sb="7" eb="8">
      <t>ショ</t>
    </rPh>
    <phoneticPr fontId="1"/>
  </si>
  <si>
    <t>神戸市兵庫区西出町1-2-13</t>
    <rPh sb="0" eb="3">
      <t>コウベシ</t>
    </rPh>
    <rPh sb="3" eb="6">
      <t>ヒョウゴク</t>
    </rPh>
    <rPh sb="6" eb="9">
      <t>ニシデマチ</t>
    </rPh>
    <phoneticPr fontId="1"/>
  </si>
  <si>
    <t>社会福祉法人いかり</t>
    <rPh sb="0" eb="2">
      <t>シャカイ</t>
    </rPh>
    <rPh sb="2" eb="4">
      <t>フクシ</t>
    </rPh>
    <rPh sb="4" eb="6">
      <t>ホウジン</t>
    </rPh>
    <phoneticPr fontId="1"/>
  </si>
  <si>
    <t>就労継続支援Ｂ型
生活介護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カイゴ</t>
    </rPh>
    <phoneticPr fontId="1"/>
  </si>
  <si>
    <t>1人</t>
    <rPh sb="1" eb="2">
      <t>ニン</t>
    </rPh>
    <phoneticPr fontId="1"/>
  </si>
  <si>
    <t>神戸市営地下鉄海岸線「中央市場前駅」より徒歩10分</t>
    <rPh sb="0" eb="4">
      <t>コウベシエイ</t>
    </rPh>
    <rPh sb="4" eb="7">
      <t>チカテツ</t>
    </rPh>
    <rPh sb="7" eb="10">
      <t>カイガンセン</t>
    </rPh>
    <rPh sb="11" eb="13">
      <t>チュウオウ</t>
    </rPh>
    <rPh sb="13" eb="15">
      <t>イチバ</t>
    </rPh>
    <rPh sb="15" eb="16">
      <t>マエ</t>
    </rPh>
    <rPh sb="16" eb="17">
      <t>エキ</t>
    </rPh>
    <rPh sb="20" eb="22">
      <t>トホ</t>
    </rPh>
    <rPh sb="24" eb="25">
      <t>フン</t>
    </rPh>
    <phoneticPr fontId="1"/>
  </si>
  <si>
    <t>洲本市上物部９５１番地１</t>
    <rPh sb="0" eb="3">
      <t>スモトシ</t>
    </rPh>
    <rPh sb="3" eb="4">
      <t>カミ</t>
    </rPh>
    <rPh sb="4" eb="5">
      <t>モノ</t>
    </rPh>
    <rPh sb="5" eb="6">
      <t>ベ</t>
    </rPh>
    <rPh sb="9" eb="11">
      <t>バンチ</t>
    </rPh>
    <phoneticPr fontId="1"/>
  </si>
  <si>
    <t>南あわじ市榎列下幡多８０４－１</t>
    <rPh sb="0" eb="1">
      <t>ミナミ</t>
    </rPh>
    <rPh sb="4" eb="5">
      <t>シ</t>
    </rPh>
    <rPh sb="5" eb="6">
      <t>エノキ</t>
    </rPh>
    <rPh sb="6" eb="7">
      <t>レツ</t>
    </rPh>
    <rPh sb="7" eb="8">
      <t>シモ</t>
    </rPh>
    <rPh sb="8" eb="10">
      <t>ハタ</t>
    </rPh>
    <phoneticPr fontId="1"/>
  </si>
  <si>
    <t>おさなご保育園</t>
    <rPh sb="4" eb="7">
      <t>ホイクエン</t>
    </rPh>
    <phoneticPr fontId="1"/>
  </si>
  <si>
    <t>尼崎市塚口本町1丁目21－10</t>
    <rPh sb="0" eb="3">
      <t>アマガサキシ</t>
    </rPh>
    <rPh sb="3" eb="5">
      <t>ツカグチ</t>
    </rPh>
    <rPh sb="5" eb="7">
      <t>ホンマチ</t>
    </rPh>
    <rPh sb="8" eb="10">
      <t>チョウメ</t>
    </rPh>
    <phoneticPr fontId="1"/>
  </si>
  <si>
    <t>姫路市夢前町莇野796-1</t>
    <rPh sb="0" eb="8">
      <t>ヒメジシユメサキチョウアゾノ</t>
    </rPh>
    <phoneticPr fontId="1"/>
  </si>
  <si>
    <t>自家用車</t>
    <rPh sb="0" eb="4">
      <t>ジカヨウシャ</t>
    </rPh>
    <phoneticPr fontId="1"/>
  </si>
  <si>
    <t>661-0014</t>
  </si>
  <si>
    <t>06-6424-2401</t>
  </si>
  <si>
    <t>06-6424-2402</t>
  </si>
  <si>
    <t>669-1514</t>
  </si>
  <si>
    <t>079-569-7156</t>
  </si>
  <si>
    <t>079-565-6210</t>
  </si>
  <si>
    <t>078-704-2766</t>
  </si>
  <si>
    <t>オアシス千歳</t>
    <rPh sb="4" eb="6">
      <t>チトセ</t>
    </rPh>
    <phoneticPr fontId="1"/>
  </si>
  <si>
    <t>伊丹市中央4-5-6</t>
    <rPh sb="0" eb="3">
      <t>イタミシ</t>
    </rPh>
    <rPh sb="3" eb="5">
      <t>チュウオウ</t>
    </rPh>
    <phoneticPr fontId="1"/>
  </si>
  <si>
    <t>オアシス尼崎立花</t>
    <rPh sb="4" eb="6">
      <t>アマガサキ</t>
    </rPh>
    <rPh sb="6" eb="8">
      <t>タチバナ</t>
    </rPh>
    <phoneticPr fontId="1"/>
  </si>
  <si>
    <t>尼崎市上ノ島町3-25-25</t>
    <rPh sb="0" eb="3">
      <t>アマガサキシ</t>
    </rPh>
    <rPh sb="3" eb="4">
      <t>ウエ</t>
    </rPh>
    <rPh sb="5" eb="6">
      <t>シマ</t>
    </rPh>
    <rPh sb="6" eb="7">
      <t>マチ</t>
    </rPh>
    <phoneticPr fontId="1"/>
  </si>
  <si>
    <t>布村　誠</t>
    <rPh sb="0" eb="2">
      <t>ヌノムラ</t>
    </rPh>
    <rPh sb="3" eb="4">
      <t>マコト</t>
    </rPh>
    <phoneticPr fontId="1"/>
  </si>
  <si>
    <t>オアシス三田</t>
    <rPh sb="4" eb="6">
      <t>サンダ</t>
    </rPh>
    <phoneticPr fontId="1"/>
  </si>
  <si>
    <t>三田市川除677-1</t>
    <rPh sb="0" eb="3">
      <t>サンダシ</t>
    </rPh>
    <rPh sb="3" eb="4">
      <t>カワ</t>
    </rPh>
    <rPh sb="4" eb="5">
      <t>ジョ</t>
    </rPh>
    <phoneticPr fontId="1"/>
  </si>
  <si>
    <t>入江　ゆかり</t>
    <rPh sb="0" eb="2">
      <t>イリエ</t>
    </rPh>
    <phoneticPr fontId="1"/>
  </si>
  <si>
    <t>オアシス向陽</t>
    <rPh sb="4" eb="6">
      <t>コウヨウ</t>
    </rPh>
    <phoneticPr fontId="1"/>
  </si>
  <si>
    <t>神戸市垂水区向陽3-1-27</t>
    <rPh sb="0" eb="2">
      <t>コウベ</t>
    </rPh>
    <rPh sb="2" eb="3">
      <t>シ</t>
    </rPh>
    <rPh sb="3" eb="5">
      <t>タルミ</t>
    </rPh>
    <rPh sb="5" eb="6">
      <t>ク</t>
    </rPh>
    <rPh sb="6" eb="8">
      <t>コウヨウ</t>
    </rPh>
    <phoneticPr fontId="1"/>
  </si>
  <si>
    <t>東　淳子</t>
    <rPh sb="0" eb="1">
      <t>アズマ</t>
    </rPh>
    <rPh sb="2" eb="4">
      <t>ジュンコ</t>
    </rPh>
    <phoneticPr fontId="1"/>
  </si>
  <si>
    <t>669－6111</t>
    <phoneticPr fontId="1"/>
  </si>
  <si>
    <t>663-8003</t>
  </si>
  <si>
    <t>西宮市上大市5-1-8</t>
  </si>
  <si>
    <t>0798-53-0122</t>
  </si>
  <si>
    <t>0798-53-4191</t>
  </si>
  <si>
    <t>西宮市上大市5-1-8</t>
    <rPh sb="0" eb="3">
      <t>ニシノミヤシ</t>
    </rPh>
    <rPh sb="3" eb="6">
      <t>カミオオイチ</t>
    </rPh>
    <phoneticPr fontId="1"/>
  </si>
  <si>
    <t>生活介護・就労B</t>
    <rPh sb="0" eb="2">
      <t>セイカツ</t>
    </rPh>
    <rPh sb="2" eb="4">
      <t>カイゴ</t>
    </rPh>
    <rPh sb="5" eb="7">
      <t>シュウロウ</t>
    </rPh>
    <phoneticPr fontId="1"/>
  </si>
  <si>
    <t>阪急電車甲東園駅</t>
    <rPh sb="0" eb="2">
      <t>ハンキュウ</t>
    </rPh>
    <rPh sb="2" eb="4">
      <t>デンシャ</t>
    </rPh>
    <rPh sb="4" eb="7">
      <t>コウトウエン</t>
    </rPh>
    <rPh sb="7" eb="8">
      <t>エキ</t>
    </rPh>
    <phoneticPr fontId="1"/>
  </si>
  <si>
    <t>さんふらわぁ</t>
  </si>
  <si>
    <t>児童デイ</t>
    <rPh sb="0" eb="2">
      <t>ジドウ</t>
    </rPh>
    <phoneticPr fontId="1"/>
  </si>
  <si>
    <t>神戸市長田区鹿松町2-9-43</t>
  </si>
  <si>
    <t>介護福祉施設</t>
    <rPh sb="0" eb="2">
      <t>カイゴ</t>
    </rPh>
    <rPh sb="2" eb="4">
      <t>フクシ</t>
    </rPh>
    <rPh sb="4" eb="6">
      <t>シセツ</t>
    </rPh>
    <phoneticPr fontId="1"/>
  </si>
  <si>
    <t>南　貴久</t>
    <rPh sb="0" eb="1">
      <t>ミナミ</t>
    </rPh>
    <rPh sb="2" eb="4">
      <t>タカヒサ</t>
    </rPh>
    <phoneticPr fontId="1"/>
  </si>
  <si>
    <t>5月</t>
    <rPh sb="1" eb="2">
      <t>ガツ</t>
    </rPh>
    <phoneticPr fontId="1"/>
  </si>
  <si>
    <t>665-0034</t>
  </si>
  <si>
    <t>0797-72-2109</t>
  </si>
  <si>
    <t>0797-72-2244</t>
  </si>
  <si>
    <t>バラホーム保育所</t>
    <rPh sb="5" eb="7">
      <t>ホイク</t>
    </rPh>
    <rPh sb="7" eb="8">
      <t>ショ</t>
    </rPh>
    <phoneticPr fontId="1"/>
  </si>
  <si>
    <t>豊岡市若松町3-14</t>
    <rPh sb="0" eb="3">
      <t>トヨオカシ</t>
    </rPh>
    <rPh sb="3" eb="4">
      <t>ワカ</t>
    </rPh>
    <rPh sb="4" eb="5">
      <t>マツ</t>
    </rPh>
    <rPh sb="5" eb="6">
      <t>チョウ</t>
    </rPh>
    <phoneticPr fontId="1"/>
  </si>
  <si>
    <t>社会福祉法人とよおか福祉会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</si>
  <si>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小林</t>
    <rPh sb="0" eb="2">
      <t>コバヤシ</t>
    </rPh>
    <phoneticPr fontId="1"/>
  </si>
  <si>
    <t>未定</t>
    <rPh sb="0" eb="2">
      <t>ミテイ</t>
    </rPh>
    <phoneticPr fontId="1"/>
  </si>
  <si>
    <t>とよおか作業所　
愛・とーぷ</t>
    <rPh sb="4" eb="6">
      <t>サギョウ</t>
    </rPh>
    <rPh sb="6" eb="7">
      <t>ショ</t>
    </rPh>
    <rPh sb="9" eb="10">
      <t>アイ</t>
    </rPh>
    <phoneticPr fontId="1"/>
  </si>
  <si>
    <t>豊岡市上陰164</t>
    <rPh sb="0" eb="3">
      <t>トヨオカシ</t>
    </rPh>
    <rPh sb="3" eb="4">
      <t>ウエ</t>
    </rPh>
    <rPh sb="4" eb="5">
      <t>カゲ</t>
    </rPh>
    <phoneticPr fontId="1"/>
  </si>
  <si>
    <t>とよおか作業所
なかよし園</t>
    <rPh sb="4" eb="6">
      <t>サギョウ</t>
    </rPh>
    <rPh sb="6" eb="7">
      <t>ショ</t>
    </rPh>
    <rPh sb="12" eb="13">
      <t>エン</t>
    </rPh>
    <phoneticPr fontId="1"/>
  </si>
  <si>
    <t>豊岡市竹野町須谷</t>
    <rPh sb="0" eb="3">
      <t>トヨオカシ</t>
    </rPh>
    <rPh sb="3" eb="5">
      <t>タケノ</t>
    </rPh>
    <rPh sb="5" eb="6">
      <t>チョウ</t>
    </rPh>
    <rPh sb="6" eb="7">
      <t>ス</t>
    </rPh>
    <rPh sb="7" eb="8">
      <t>タニ</t>
    </rPh>
    <phoneticPr fontId="1"/>
  </si>
  <si>
    <t>0796-24-1959</t>
  </si>
  <si>
    <t>姫路市船津町5271-16</t>
    <rPh sb="0" eb="3">
      <t>ヒメジシ</t>
    </rPh>
    <rPh sb="3" eb="6">
      <t>フナツチョウ</t>
    </rPh>
    <phoneticPr fontId="1"/>
  </si>
  <si>
    <t>社会福祉法人　　　　ネバーランド福祉会</t>
    <rPh sb="0" eb="2">
      <t>シャカイ</t>
    </rPh>
    <rPh sb="2" eb="4">
      <t>フクシ</t>
    </rPh>
    <rPh sb="4" eb="6">
      <t>ホウジン</t>
    </rPh>
    <rPh sb="16" eb="18">
      <t>フクシ</t>
    </rPh>
    <rPh sb="18" eb="19">
      <t>カイ</t>
    </rPh>
    <phoneticPr fontId="1"/>
  </si>
  <si>
    <t>神姫バス西山田停留所より徒歩15分</t>
    <rPh sb="0" eb="2">
      <t>シンキ</t>
    </rPh>
    <rPh sb="4" eb="5">
      <t>ニシ</t>
    </rPh>
    <rPh sb="5" eb="7">
      <t>ヤマダ</t>
    </rPh>
    <rPh sb="7" eb="9">
      <t>テイリュウ</t>
    </rPh>
    <rPh sb="9" eb="10">
      <t>ショ</t>
    </rPh>
    <rPh sb="12" eb="14">
      <t>トホ</t>
    </rPh>
    <rPh sb="16" eb="17">
      <t>フン</t>
    </rPh>
    <phoneticPr fontId="1"/>
  </si>
  <si>
    <t>神姫バス西山田停留所より徒歩15分</t>
  </si>
  <si>
    <t>永濵　恵</t>
    <rPh sb="0" eb="1">
      <t>ナガ</t>
    </rPh>
    <rPh sb="1" eb="2">
      <t>ハマ</t>
    </rPh>
    <rPh sb="3" eb="4">
      <t>メグミ</t>
    </rPh>
    <phoneticPr fontId="1"/>
  </si>
  <si>
    <t>特別養護老人ホーム
のじぎくの里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</si>
  <si>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671-0123</t>
  </si>
  <si>
    <t>高砂市北浜町西浜773-3</t>
    <rPh sb="0" eb="2">
      <t>タカサゴ</t>
    </rPh>
    <rPh sb="2" eb="3">
      <t>シ</t>
    </rPh>
    <rPh sb="3" eb="6">
      <t>キタハマチョウ</t>
    </rPh>
    <rPh sb="6" eb="8">
      <t>ニシハマ</t>
    </rPh>
    <phoneticPr fontId="1"/>
  </si>
  <si>
    <t>社会福祉法人
のじぎく福祉会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</si>
  <si>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中條　あゆみ</t>
    <rPh sb="0" eb="2">
      <t>ナカジョウ</t>
    </rPh>
    <phoneticPr fontId="1"/>
  </si>
  <si>
    <t>079ー247ー9200</t>
  </si>
  <si>
    <t>079-247-9201</t>
  </si>
  <si>
    <t>H30.8.1～H31.1.31</t>
  </si>
  <si>
    <t>ケアハウス
すこやか</t>
  </si>
  <si>
    <t>675-0015</t>
  </si>
  <si>
    <t>加古川市野口町坂井59-1</t>
    <rPh sb="0" eb="4">
      <t>カコガワシ</t>
    </rPh>
    <rPh sb="4" eb="7">
      <t>ノグチチョウ</t>
    </rPh>
    <rPh sb="7" eb="9">
      <t>サカイ</t>
    </rPh>
    <phoneticPr fontId="1"/>
  </si>
  <si>
    <t>筒井　恵</t>
    <rPh sb="0" eb="2">
      <t>ツツイ</t>
    </rPh>
    <rPh sb="3" eb="4">
      <t>メグ</t>
    </rPh>
    <phoneticPr fontId="1"/>
  </si>
  <si>
    <t>079-430-0200</t>
  </si>
  <si>
    <t>079-430-0201</t>
  </si>
  <si>
    <t>H30.7.1～H30.11.30</t>
  </si>
  <si>
    <t>介護老人保健施設
神戸長者町白寿苑</t>
    <rPh sb="0" eb="2">
      <t>カイゴ</t>
    </rPh>
    <rPh sb="2" eb="4">
      <t>ロウジン</t>
    </rPh>
    <rPh sb="4" eb="6">
      <t>ホケン</t>
    </rPh>
    <rPh sb="6" eb="8">
      <t>シセツ</t>
    </rPh>
    <rPh sb="9" eb="11">
      <t>コウベ</t>
    </rPh>
    <rPh sb="11" eb="14">
      <t>チョウジャマチ</t>
    </rPh>
    <rPh sb="14" eb="16">
      <t>ハクジュ</t>
    </rPh>
    <rPh sb="16" eb="17">
      <t>エン</t>
    </rPh>
    <phoneticPr fontId="1"/>
  </si>
  <si>
    <t>653-0866</t>
  </si>
  <si>
    <t>神戸市長田区長者町19-1</t>
    <rPh sb="0" eb="2">
      <t>コウベ</t>
    </rPh>
    <rPh sb="2" eb="3">
      <t>シ</t>
    </rPh>
    <rPh sb="3" eb="6">
      <t>ナガタク</t>
    </rPh>
    <rPh sb="6" eb="9">
      <t>チョウジャマチ</t>
    </rPh>
    <phoneticPr fontId="1"/>
  </si>
  <si>
    <t>竹内　桃代</t>
    <rPh sb="0" eb="2">
      <t>タケウチ</t>
    </rPh>
    <rPh sb="3" eb="5">
      <t>モモヨ</t>
    </rPh>
    <phoneticPr fontId="1"/>
  </si>
  <si>
    <t>078-646-9890</t>
  </si>
  <si>
    <t>078-646-9983</t>
  </si>
  <si>
    <t>市営地下鉄長田駅より市営バス17系統で薮中停留所下車すぐ</t>
    <rPh sb="0" eb="2">
      <t>シエイ</t>
    </rPh>
    <rPh sb="2" eb="5">
      <t>チカテツ</t>
    </rPh>
    <rPh sb="5" eb="7">
      <t>ナガタ</t>
    </rPh>
    <rPh sb="7" eb="8">
      <t>エキ</t>
    </rPh>
    <rPh sb="10" eb="12">
      <t>シエイ</t>
    </rPh>
    <rPh sb="16" eb="18">
      <t>ケイトウ</t>
    </rPh>
    <rPh sb="19" eb="21">
      <t>ヤブナカ</t>
    </rPh>
    <rPh sb="21" eb="24">
      <t>テイリュウジョ</t>
    </rPh>
    <rPh sb="24" eb="26">
      <t>ゲシャ</t>
    </rPh>
    <phoneticPr fontId="1"/>
  </si>
  <si>
    <t>ケアハウス
津名やすらぎの里</t>
    <rPh sb="6" eb="8">
      <t>ツナ</t>
    </rPh>
    <rPh sb="13" eb="14">
      <t>サト</t>
    </rPh>
    <phoneticPr fontId="1"/>
  </si>
  <si>
    <t>656-2156</t>
  </si>
  <si>
    <t>淡路市大町下65-1</t>
    <rPh sb="0" eb="2">
      <t>アワジ</t>
    </rPh>
    <rPh sb="2" eb="3">
      <t>シ</t>
    </rPh>
    <rPh sb="3" eb="5">
      <t>オオマチ</t>
    </rPh>
    <rPh sb="5" eb="6">
      <t>シタ</t>
    </rPh>
    <phoneticPr fontId="1"/>
  </si>
  <si>
    <t>西條　秀明</t>
    <rPh sb="0" eb="2">
      <t>サイジョウ</t>
    </rPh>
    <rPh sb="3" eb="5">
      <t>ヒデアキ</t>
    </rPh>
    <phoneticPr fontId="1"/>
  </si>
  <si>
    <t>0799-62-7400</t>
  </si>
  <si>
    <t>0799-62-7401</t>
  </si>
  <si>
    <t>H30.7.1～H31.1.31</t>
  </si>
  <si>
    <t>障害者支援施設
自立支援センター
むさしの里</t>
    <rPh sb="0" eb="3">
      <t>ショウガイシャ</t>
    </rPh>
    <rPh sb="3" eb="5">
      <t>シエン</t>
    </rPh>
    <rPh sb="5" eb="7">
      <t>シセツ</t>
    </rPh>
    <rPh sb="8" eb="10">
      <t>ジリツ</t>
    </rPh>
    <rPh sb="10" eb="12">
      <t>シエン</t>
    </rPh>
    <rPh sb="21" eb="22">
      <t>サト</t>
    </rPh>
    <phoneticPr fontId="1"/>
  </si>
  <si>
    <t>高砂市北浜町西浜751-1</t>
    <rPh sb="0" eb="2">
      <t>タカサゴ</t>
    </rPh>
    <rPh sb="2" eb="3">
      <t>シ</t>
    </rPh>
    <rPh sb="3" eb="5">
      <t>キタハマ</t>
    </rPh>
    <rPh sb="5" eb="6">
      <t>チョウ</t>
    </rPh>
    <rPh sb="6" eb="8">
      <t>ニシハマ</t>
    </rPh>
    <phoneticPr fontId="1"/>
  </si>
  <si>
    <t>079ー247ー8080</t>
  </si>
  <si>
    <t>079ー247ー8070</t>
  </si>
  <si>
    <t>H30.5.1～H31.1.31</t>
  </si>
  <si>
    <t>朝来市新井148</t>
    <rPh sb="0" eb="2">
      <t>アサゴ</t>
    </rPh>
    <rPh sb="2" eb="3">
      <t>シ</t>
    </rPh>
    <rPh sb="3" eb="5">
      <t>ニイ</t>
    </rPh>
    <phoneticPr fontId="1"/>
  </si>
  <si>
    <t>社会福祉法人
ひまわり</t>
  </si>
  <si>
    <t>656-0002</t>
  </si>
  <si>
    <t>0799-25-8550</t>
  </si>
  <si>
    <t>0799-25-8551</t>
  </si>
  <si>
    <t>特別養護老人ホーム
淡路ふくろうの郷</t>
    <rPh sb="0" eb="2">
      <t>トクベツ</t>
    </rPh>
    <rPh sb="2" eb="4">
      <t>ヨウゴ</t>
    </rPh>
    <rPh sb="4" eb="6">
      <t>ロウジン</t>
    </rPh>
    <rPh sb="10" eb="12">
      <t>アワジ</t>
    </rPh>
    <rPh sb="17" eb="18">
      <t>サト</t>
    </rPh>
    <phoneticPr fontId="1"/>
  </si>
  <si>
    <t>社会福祉法人
ひょうご聴覚障害者福祉事業協会</t>
    <rPh sb="0" eb="2">
      <t>シャカイ</t>
    </rPh>
    <rPh sb="2" eb="4">
      <t>フクシ</t>
    </rPh>
    <rPh sb="4" eb="6">
      <t>ホウジン</t>
    </rPh>
    <rPh sb="11" eb="13">
      <t>チョウカク</t>
    </rPh>
    <rPh sb="13" eb="16">
      <t>ショウガイシャ</t>
    </rPh>
    <rPh sb="16" eb="18">
      <t>フクシ</t>
    </rPh>
    <rPh sb="18" eb="20">
      <t>ジギョウ</t>
    </rPh>
    <rPh sb="20" eb="22">
      <t>キョウカイ</t>
    </rPh>
    <phoneticPr fontId="1"/>
  </si>
  <si>
    <t>辻　愛子</t>
    <rPh sb="0" eb="1">
      <t>ツジ</t>
    </rPh>
    <rPh sb="2" eb="4">
      <t>アイコ</t>
    </rPh>
    <phoneticPr fontId="1"/>
  </si>
  <si>
    <t>高速バス本四中川原バス停から徒歩25分</t>
    <rPh sb="0" eb="2">
      <t>コウソク</t>
    </rPh>
    <rPh sb="4" eb="6">
      <t>ホンシ</t>
    </rPh>
    <rPh sb="6" eb="9">
      <t>ナカガワラ</t>
    </rPh>
    <rPh sb="11" eb="12">
      <t>テイ</t>
    </rPh>
    <rPh sb="14" eb="16">
      <t>トホ</t>
    </rPh>
    <rPh sb="18" eb="19">
      <t>フン</t>
    </rPh>
    <phoneticPr fontId="1"/>
  </si>
  <si>
    <t>0799-28-0993</t>
  </si>
  <si>
    <t>0799-28-0992</t>
  </si>
  <si>
    <t>高速バス本四中川原バス停から徒歩20分</t>
    <rPh sb="0" eb="2">
      <t>コウソク</t>
    </rPh>
    <rPh sb="4" eb="6">
      <t>ホンシ</t>
    </rPh>
    <rPh sb="6" eb="9">
      <t>ナカガワラ</t>
    </rPh>
    <rPh sb="11" eb="12">
      <t>テイ</t>
    </rPh>
    <rPh sb="14" eb="16">
      <t>トホ</t>
    </rPh>
    <rPh sb="18" eb="19">
      <t>フン</t>
    </rPh>
    <phoneticPr fontId="1"/>
  </si>
  <si>
    <t>おのころの家</t>
    <rPh sb="5" eb="6">
      <t>イエ</t>
    </rPh>
    <phoneticPr fontId="1"/>
  </si>
  <si>
    <t>0799-28-0995</t>
  </si>
  <si>
    <t>652-0897</t>
  </si>
  <si>
    <t>神戸市 兵庫区駅南通5丁目4西高架下16号</t>
  </si>
  <si>
    <t> 078-579-0755</t>
  </si>
  <si>
    <t>654-0121</t>
  </si>
  <si>
    <t>078-741-8750</t>
  </si>
  <si>
    <t>078-741-8752</t>
  </si>
  <si>
    <t>特別養護老人ホーム　　　愛の園</t>
    <rPh sb="0" eb="2">
      <t>トクベツ</t>
    </rPh>
    <rPh sb="2" eb="4">
      <t>ヨウゴ</t>
    </rPh>
    <rPh sb="4" eb="6">
      <t>ロウジン</t>
    </rPh>
    <rPh sb="12" eb="13">
      <t>アイ</t>
    </rPh>
    <rPh sb="14" eb="15">
      <t>ソノ</t>
    </rPh>
    <phoneticPr fontId="1"/>
  </si>
  <si>
    <t>神戸市須磨区妙法寺字野路山1053</t>
    <rPh sb="0" eb="3">
      <t>コウベシ</t>
    </rPh>
    <rPh sb="3" eb="6">
      <t>スマク</t>
    </rPh>
    <rPh sb="6" eb="9">
      <t>ミョウホウジ</t>
    </rPh>
    <rPh sb="9" eb="10">
      <t>アザ</t>
    </rPh>
    <rPh sb="10" eb="12">
      <t>ノジ</t>
    </rPh>
    <rPh sb="12" eb="13">
      <t>ヤマ</t>
    </rPh>
    <phoneticPr fontId="1"/>
  </si>
  <si>
    <t>神戸市営地下鉄妙法寺駅から送迎車で10分</t>
    <rPh sb="0" eb="4">
      <t>コウベシエイ</t>
    </rPh>
    <rPh sb="4" eb="7">
      <t>チカテツ</t>
    </rPh>
    <rPh sb="7" eb="11">
      <t>ミョウホウジエキ</t>
    </rPh>
    <rPh sb="13" eb="16">
      <t>ソウゲイシャ</t>
    </rPh>
    <rPh sb="19" eb="20">
      <t>フン</t>
    </rPh>
    <phoneticPr fontId="1"/>
  </si>
  <si>
    <t>ゆりか認定こども園</t>
    <rPh sb="3" eb="5">
      <t>ニンテイ</t>
    </rPh>
    <rPh sb="8" eb="9">
      <t>エン</t>
    </rPh>
    <phoneticPr fontId="1"/>
  </si>
  <si>
    <t>657-0057</t>
  </si>
  <si>
    <t>神戸市灘区神ノ木通2-2-9</t>
  </si>
  <si>
    <t>078-871-0132</t>
  </si>
  <si>
    <t>078-871-0640</t>
  </si>
  <si>
    <t>光の子認定こども園</t>
    <rPh sb="0" eb="1">
      <t>ヒカリ</t>
    </rPh>
    <rPh sb="2" eb="5">
      <t>コニンテイ</t>
    </rPh>
    <rPh sb="8" eb="9">
      <t>エン</t>
    </rPh>
    <phoneticPr fontId="1"/>
  </si>
  <si>
    <t>658-0032　</t>
  </si>
  <si>
    <t>078-857-1577</t>
  </si>
  <si>
    <t>078-857-1597</t>
  </si>
  <si>
    <t>まどか保育園</t>
    <rPh sb="3" eb="6">
      <t>ホイクエン</t>
    </rPh>
    <phoneticPr fontId="1"/>
  </si>
  <si>
    <t>特別養護老人ホーム
みぎわ園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</si>
  <si>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西脇市八坂町213-1</t>
    <rPh sb="0" eb="3">
      <t>ニシワキシ</t>
    </rPh>
    <rPh sb="3" eb="6">
      <t>ヤサカチョウ</t>
    </rPh>
    <phoneticPr fontId="1"/>
  </si>
  <si>
    <t>社会福祉法人
みぎわ会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</si>
  <si>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軽費老人ホームA型
いずみ寮</t>
    <rPh sb="0" eb="4">
      <t>ケイヒロウジン</t>
    </rPh>
    <rPh sb="8" eb="9">
      <t>カタ</t>
    </rPh>
    <rPh sb="13" eb="14">
      <t>リョウ</t>
    </rPh>
    <phoneticPr fontId="1"/>
  </si>
  <si>
    <t>西脇市八坂町213-21</t>
    <rPh sb="0" eb="3">
      <t>ニシワキシ</t>
    </rPh>
    <rPh sb="3" eb="6">
      <t>ヤサカチョウ</t>
    </rPh>
    <phoneticPr fontId="1"/>
  </si>
  <si>
    <t>0795-27-0777</t>
  </si>
  <si>
    <t>0795-27-0595</t>
  </si>
  <si>
    <t>ケアハウス　
ハンナ館</t>
    <rPh sb="10" eb="11">
      <t>カン</t>
    </rPh>
    <phoneticPr fontId="1"/>
  </si>
  <si>
    <t>西脇市八坂町213-18</t>
    <rPh sb="0" eb="3">
      <t>ニシワキシ</t>
    </rPh>
    <rPh sb="3" eb="6">
      <t>ヤサカチョウ</t>
    </rPh>
    <phoneticPr fontId="1"/>
  </si>
  <si>
    <t>ケアハウス</t>
  </si>
  <si>
    <t>0795-27-1011</t>
  </si>
  <si>
    <t>0795-22-8555</t>
  </si>
  <si>
    <t>0795-23-1909</t>
  </si>
  <si>
    <t>特別養護老人ホーム
おがわの里</t>
    <rPh sb="0" eb="2">
      <t>トクベツ</t>
    </rPh>
    <rPh sb="2" eb="4">
      <t>ヨウゴ</t>
    </rPh>
    <rPh sb="4" eb="6">
      <t>ロウジン</t>
    </rPh>
    <phoneticPr fontId="1"/>
  </si>
  <si>
    <t>丹波市山南町岩屋637</t>
    <rPh sb="0" eb="3">
      <t>タンバシ</t>
    </rPh>
    <rPh sb="3" eb="6">
      <t>サンナンチョウ</t>
    </rPh>
    <rPh sb="6" eb="8">
      <t>イワヤ</t>
    </rPh>
    <phoneticPr fontId="2"/>
  </si>
  <si>
    <t>社会福祉法人
みつみ福祉会</t>
    <rPh sb="0" eb="6">
      <t>シ</t>
    </rPh>
    <rPh sb="10" eb="12">
      <t>フ</t>
    </rPh>
    <rPh sb="12" eb="13">
      <t>カイ</t>
    </rPh>
    <phoneticPr fontId="2"/>
  </si>
  <si>
    <t>H30.4.1～H31.1.31要調整</t>
    <rPh sb="16" eb="17">
      <t>ヨウ</t>
    </rPh>
    <rPh sb="17" eb="19">
      <t>チョウセイ</t>
    </rPh>
    <phoneticPr fontId="1"/>
  </si>
  <si>
    <t>JR福知山線谷川駅
からタクシーで10分
舞鶴若狭道春日ICから30分</t>
    <rPh sb="19" eb="20">
      <t>フン</t>
    </rPh>
    <phoneticPr fontId="1"/>
  </si>
  <si>
    <t>デイサービスセンター
おがわの里</t>
  </si>
  <si>
    <t>H30.4.1～H31.1.31
要調整</t>
    <rPh sb="17" eb="18">
      <t>ヨウ</t>
    </rPh>
    <rPh sb="18" eb="20">
      <t>チョウセイ</t>
    </rPh>
    <phoneticPr fontId="1"/>
  </si>
  <si>
    <t>春日育成苑</t>
    <rPh sb="0" eb="5">
      <t>カ</t>
    </rPh>
    <phoneticPr fontId="1"/>
  </si>
  <si>
    <t>丹波市春日町野村65-1</t>
    <rPh sb="0" eb="3">
      <t>タンバシ</t>
    </rPh>
    <rPh sb="3" eb="6">
      <t>カスガチョウ</t>
    </rPh>
    <rPh sb="6" eb="8">
      <t>ノムラ</t>
    </rPh>
    <phoneticPr fontId="2"/>
  </si>
  <si>
    <t>丹波市山南町岩屋2004</t>
    <rPh sb="0" eb="3">
      <t>タンバシ</t>
    </rPh>
    <rPh sb="3" eb="6">
      <t>サンナンチョウ</t>
    </rPh>
    <rPh sb="6" eb="8">
      <t>イワヤ</t>
    </rPh>
    <phoneticPr fontId="2"/>
  </si>
  <si>
    <t>春日学園</t>
    <rPh sb="0" eb="4">
      <t>カ</t>
    </rPh>
    <phoneticPr fontId="2"/>
  </si>
  <si>
    <t>JR福知山線黒井駅から徒歩20分舞鶴若狭道春日ICから5分</t>
    <rPh sb="2" eb="6">
      <t>フクチヤマセン</t>
    </rPh>
    <rPh sb="6" eb="8">
      <t>クロイ</t>
    </rPh>
    <rPh sb="8" eb="9">
      <t>エキ</t>
    </rPh>
    <rPh sb="11" eb="13">
      <t>トホ</t>
    </rPh>
    <rPh sb="15" eb="16">
      <t>フン</t>
    </rPh>
    <rPh sb="16" eb="18">
      <t>マイヅル</t>
    </rPh>
    <rPh sb="18" eb="20">
      <t>ワカサ</t>
    </rPh>
    <rPh sb="20" eb="21">
      <t>ドウ</t>
    </rPh>
    <rPh sb="21" eb="23">
      <t>カスガ</t>
    </rPh>
    <rPh sb="28" eb="29">
      <t>フン</t>
    </rPh>
    <phoneticPr fontId="1"/>
  </si>
  <si>
    <t>認定こども園みつみ</t>
    <rPh sb="0" eb="2">
      <t>ニンテイ</t>
    </rPh>
    <rPh sb="5" eb="6">
      <t>エン</t>
    </rPh>
    <phoneticPr fontId="2"/>
  </si>
  <si>
    <t>丹波市山南町谷川1124</t>
    <rPh sb="0" eb="3">
      <t>タンバシ</t>
    </rPh>
    <rPh sb="3" eb="6">
      <t>サンナンチョウ</t>
    </rPh>
    <rPh sb="6" eb="8">
      <t>タニガワ</t>
    </rPh>
    <phoneticPr fontId="2"/>
  </si>
  <si>
    <t>661-0003</t>
  </si>
  <si>
    <t>尼崎市富松町3丁目3-6</t>
  </si>
  <si>
    <t>06-4961-6203</t>
  </si>
  <si>
    <t>06-4961-6201</t>
  </si>
  <si>
    <t>社会福祉法人
みなみの</t>
  </si>
  <si>
    <t>清水　竜</t>
    <rPh sb="0" eb="2">
      <t>シミズ</t>
    </rPh>
    <rPh sb="3" eb="4">
      <t>リュウ</t>
    </rPh>
    <phoneticPr fontId="1"/>
  </si>
  <si>
    <t>阪急武庫之駅より徒歩15分</t>
    <rPh sb="0" eb="2">
      <t>ハンキュウ</t>
    </rPh>
    <rPh sb="2" eb="4">
      <t>ムコ</t>
    </rPh>
    <rPh sb="4" eb="5">
      <t>ノ</t>
    </rPh>
    <rPh sb="5" eb="6">
      <t>エキ</t>
    </rPh>
    <rPh sb="8" eb="10">
      <t>トホ</t>
    </rPh>
    <rPh sb="12" eb="13">
      <t>フン</t>
    </rPh>
    <phoneticPr fontId="1"/>
  </si>
  <si>
    <t>661-0011</t>
  </si>
  <si>
    <t>06-6429-8601</t>
  </si>
  <si>
    <t>レオ保育園</t>
    <rPh sb="2" eb="5">
      <t>ホイクエン</t>
    </rPh>
    <phoneticPr fontId="1"/>
  </si>
  <si>
    <t>尼崎市東塚口町1-12-20</t>
    <rPh sb="0" eb="3">
      <t>アマガサキシ</t>
    </rPh>
    <rPh sb="3" eb="4">
      <t>ヒガシ</t>
    </rPh>
    <rPh sb="4" eb="7">
      <t>ツカグチチョウ</t>
    </rPh>
    <phoneticPr fontId="1"/>
  </si>
  <si>
    <t>姫路市打越1100番地</t>
    <rPh sb="0" eb="3">
      <t>ヒメジシ</t>
    </rPh>
    <rPh sb="3" eb="5">
      <t>ウチコシ</t>
    </rPh>
    <rPh sb="9" eb="11">
      <t>バンチ</t>
    </rPh>
    <phoneticPr fontId="1"/>
  </si>
  <si>
    <t>079－266-6900</t>
  </si>
  <si>
    <t>079－266-1340</t>
  </si>
  <si>
    <t>079－267-1800</t>
  </si>
  <si>
    <t>079－267-1108</t>
  </si>
  <si>
    <t>障害福祉サービス事業所　陽光園</t>
    <rPh sb="0" eb="2">
      <t>ショウガイ</t>
    </rPh>
    <rPh sb="2" eb="4">
      <t>フクシ</t>
    </rPh>
    <rPh sb="8" eb="10">
      <t>ジギョウ</t>
    </rPh>
    <rPh sb="10" eb="11">
      <t>トコロ</t>
    </rPh>
    <rPh sb="12" eb="15">
      <t>ヨウコウエン</t>
    </rPh>
    <phoneticPr fontId="1"/>
  </si>
  <si>
    <t>障害者支援施設三愛園　　障害福祉サービス事業
三愛園</t>
    <rPh sb="0" eb="3">
      <t>ショウガイシャ</t>
    </rPh>
    <rPh sb="3" eb="5">
      <t>シエン</t>
    </rPh>
    <rPh sb="5" eb="7">
      <t>シセツ</t>
    </rPh>
    <rPh sb="7" eb="9">
      <t>サンアイ</t>
    </rPh>
    <rPh sb="9" eb="10">
      <t>エン</t>
    </rPh>
    <rPh sb="12" eb="14">
      <t>ショウガイ</t>
    </rPh>
    <rPh sb="14" eb="16">
      <t>フクシ</t>
    </rPh>
    <rPh sb="20" eb="22">
      <t>ジギョウ</t>
    </rPh>
    <rPh sb="23" eb="25">
      <t>サンアイ</t>
    </rPh>
    <rPh sb="25" eb="26">
      <t>エン</t>
    </rPh>
    <phoneticPr fontId="1"/>
  </si>
  <si>
    <t>なかよし工房</t>
    <rPh sb="4" eb="6">
      <t>コウボウ</t>
    </rPh>
    <phoneticPr fontId="1"/>
  </si>
  <si>
    <t>社会福祉法人芦屋なかよし福祉会</t>
    <rPh sb="0" eb="2">
      <t>シャカイ</t>
    </rPh>
    <rPh sb="2" eb="4">
      <t>フクシ</t>
    </rPh>
    <rPh sb="4" eb="6">
      <t>ホウジン</t>
    </rPh>
    <rPh sb="6" eb="8">
      <t>アシヤ</t>
    </rPh>
    <rPh sb="12" eb="14">
      <t>フクシ</t>
    </rPh>
    <rPh sb="14" eb="15">
      <t>カイ</t>
    </rPh>
    <phoneticPr fontId="1"/>
  </si>
  <si>
    <t>障害者支援施設
（就労継続支援B型）</t>
    <rPh sb="0" eb="3">
      <t>ショウガイシャ</t>
    </rPh>
    <rPh sb="3" eb="5">
      <t>シエン</t>
    </rPh>
    <rPh sb="5" eb="7">
      <t>シセツ</t>
    </rPh>
    <rPh sb="9" eb="11">
      <t>シュウロウ</t>
    </rPh>
    <rPh sb="11" eb="13">
      <t>ケイゾク</t>
    </rPh>
    <rPh sb="13" eb="15">
      <t>シエン</t>
    </rPh>
    <rPh sb="16" eb="17">
      <t>ガタ</t>
    </rPh>
    <phoneticPr fontId="1"/>
  </si>
  <si>
    <t>072-772-0239</t>
  </si>
  <si>
    <t>072-780-2897</t>
  </si>
  <si>
    <t>伊丹市昆陽池2-10</t>
    <rPh sb="0" eb="3">
      <t>イタミシ</t>
    </rPh>
    <rPh sb="3" eb="6">
      <t>コヤイケ</t>
    </rPh>
    <phoneticPr fontId="1"/>
  </si>
  <si>
    <t>介護老人保健施設
ケアハイツいたみ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</si>
  <si>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伊丹市中野西1-141</t>
    <rPh sb="0" eb="3">
      <t>イタミシ</t>
    </rPh>
    <rPh sb="3" eb="5">
      <t>ナカノ</t>
    </rPh>
    <rPh sb="5" eb="6">
      <t>ニシ</t>
    </rPh>
    <phoneticPr fontId="1"/>
  </si>
  <si>
    <t>特別養護老人ホーム
桃寿園</t>
    <rPh sb="0" eb="2">
      <t>トクベツ</t>
    </rPh>
    <rPh sb="2" eb="4">
      <t>ヨウゴ</t>
    </rPh>
    <rPh sb="4" eb="6">
      <t>ロウジン</t>
    </rPh>
    <rPh sb="10" eb="13">
      <t>トウジュエン</t>
    </rPh>
    <phoneticPr fontId="1"/>
  </si>
  <si>
    <t>伊丹市昆陽池1-105</t>
    <rPh sb="0" eb="3">
      <t>イタミシ</t>
    </rPh>
    <rPh sb="3" eb="5">
      <t>コヤ</t>
    </rPh>
    <rPh sb="5" eb="6">
      <t>イケ</t>
    </rPh>
    <phoneticPr fontId="1"/>
  </si>
  <si>
    <t>養護老人ホーム
松風園</t>
    <rPh sb="0" eb="2">
      <t>ヨウゴ</t>
    </rPh>
    <rPh sb="2" eb="4">
      <t>ロウジン</t>
    </rPh>
    <rPh sb="8" eb="11">
      <t>ショウフウエン</t>
    </rPh>
    <phoneticPr fontId="1"/>
  </si>
  <si>
    <t>H30.4.1～H30.12.31</t>
  </si>
  <si>
    <t>伊丹市南野2丁目3－25
ラスタホール3Ｆ</t>
  </si>
  <si>
    <t>古谷　和樹</t>
    <rPh sb="0" eb="2">
      <t>フルヤ</t>
    </rPh>
    <rPh sb="3" eb="5">
      <t>カズキ</t>
    </rPh>
    <phoneticPr fontId="1"/>
  </si>
  <si>
    <t>伊丹市行基町１丁目９８番地</t>
    <rPh sb="0" eb="13">
      <t>ジュウショ</t>
    </rPh>
    <phoneticPr fontId="1"/>
  </si>
  <si>
    <t>伊丹市荒牧5丁目16番27号</t>
    <rPh sb="3" eb="5">
      <t>アラマキ</t>
    </rPh>
    <rPh sb="6" eb="8">
      <t>チョウメ</t>
    </rPh>
    <rPh sb="10" eb="11">
      <t>バン</t>
    </rPh>
    <rPh sb="13" eb="14">
      <t>ゴウ</t>
    </rPh>
    <phoneticPr fontId="1"/>
  </si>
  <si>
    <t>宇谷　こずえ</t>
    <rPh sb="0" eb="1">
      <t>ウ</t>
    </rPh>
    <rPh sb="1" eb="2">
      <t>タニ</t>
    </rPh>
    <phoneticPr fontId="1"/>
  </si>
  <si>
    <t>673-0413</t>
  </si>
  <si>
    <t>0794-82-0300</t>
  </si>
  <si>
    <t>0794-82-0302</t>
  </si>
  <si>
    <t>森本　美和子</t>
    <rPh sb="0" eb="1">
      <t>モリ</t>
    </rPh>
    <rPh sb="1" eb="2">
      <t>モト</t>
    </rPh>
    <rPh sb="3" eb="6">
      <t>ミワコ</t>
    </rPh>
    <phoneticPr fontId="1"/>
  </si>
  <si>
    <t>667-1104</t>
  </si>
  <si>
    <t>養父市尾崎1319番地</t>
    <rPh sb="0" eb="3">
      <t>ヤブシ</t>
    </rPh>
    <rPh sb="3" eb="5">
      <t>オサキ</t>
    </rPh>
    <rPh sb="9" eb="11">
      <t>バンチ</t>
    </rPh>
    <phoneticPr fontId="1"/>
  </si>
  <si>
    <t>社会福祉法人
関寿会</t>
    <rPh sb="0" eb="6">
      <t>シャカイフクシホウジン</t>
    </rPh>
    <rPh sb="7" eb="10">
      <t>セキジュカイ</t>
    </rPh>
    <phoneticPr fontId="1"/>
  </si>
  <si>
    <t>西谷　恵里</t>
    <rPh sb="0" eb="2">
      <t>ニシタニ</t>
    </rPh>
    <rPh sb="3" eb="5">
      <t>エリ</t>
    </rPh>
    <phoneticPr fontId="1"/>
  </si>
  <si>
    <t>079-667-3110</t>
  </si>
  <si>
    <t>079-663-5800</t>
  </si>
  <si>
    <t>全但バス片岡駅下車
徒歩10分</t>
    <rPh sb="0" eb="2">
      <t>ゼンタン</t>
    </rPh>
    <rPh sb="4" eb="6">
      <t>カタオカ</t>
    </rPh>
    <rPh sb="6" eb="7">
      <t>エキ</t>
    </rPh>
    <rPh sb="7" eb="9">
      <t>ゲシャ</t>
    </rPh>
    <rPh sb="10" eb="12">
      <t>トホ</t>
    </rPh>
    <rPh sb="14" eb="15">
      <t>フン</t>
    </rPh>
    <phoneticPr fontId="1"/>
  </si>
  <si>
    <t>667-0102</t>
  </si>
  <si>
    <t>養父市十二所819番地</t>
    <rPh sb="0" eb="3">
      <t>ヤブシ</t>
    </rPh>
    <rPh sb="3" eb="6">
      <t>ジュウニショ</t>
    </rPh>
    <rPh sb="9" eb="11">
      <t>バンチ</t>
    </rPh>
    <phoneticPr fontId="1"/>
  </si>
  <si>
    <t>松田　靖則</t>
    <rPh sb="0" eb="2">
      <t>マツダ</t>
    </rPh>
    <rPh sb="3" eb="5">
      <t>ヤスノリ</t>
    </rPh>
    <phoneticPr fontId="1"/>
  </si>
  <si>
    <t>079-664-2717</t>
  </si>
  <si>
    <t>079-664-2718</t>
  </si>
  <si>
    <t>667-0031</t>
  </si>
  <si>
    <t>養父市八鹿町九鹿138番地</t>
    <rPh sb="0" eb="3">
      <t>ヤブシ</t>
    </rPh>
    <rPh sb="3" eb="6">
      <t>ヨウカチョウ</t>
    </rPh>
    <rPh sb="6" eb="8">
      <t>クロク</t>
    </rPh>
    <rPh sb="11" eb="13">
      <t>バンチ</t>
    </rPh>
    <phoneticPr fontId="1"/>
  </si>
  <si>
    <t>佐波　靖浩</t>
    <rPh sb="0" eb="2">
      <t>サワ</t>
    </rPh>
    <rPh sb="3" eb="5">
      <t>ヤスヒロ</t>
    </rPh>
    <phoneticPr fontId="1"/>
  </si>
  <si>
    <t>079-662-6662</t>
  </si>
  <si>
    <t>079-662-6663</t>
  </si>
  <si>
    <t>あおぞら保育園</t>
    <rPh sb="4" eb="7">
      <t>ホイクエン</t>
    </rPh>
    <phoneticPr fontId="1"/>
  </si>
  <si>
    <t>社会福祉法人
希望</t>
    <rPh sb="0" eb="2">
      <t>シャカイ</t>
    </rPh>
    <rPh sb="2" eb="4">
      <t>フクシ</t>
    </rPh>
    <rPh sb="4" eb="6">
      <t>ホウジン</t>
    </rPh>
    <rPh sb="7" eb="9">
      <t>キボウ</t>
    </rPh>
    <phoneticPr fontId="1"/>
  </si>
  <si>
    <t>669-1231</t>
  </si>
  <si>
    <t>0797-91-1800</t>
  </si>
  <si>
    <t>0797-91-1801</t>
  </si>
  <si>
    <t>希望の家グリーンホーム</t>
    <rPh sb="0" eb="2">
      <t>キボウ</t>
    </rPh>
    <rPh sb="3" eb="4">
      <t>イエ</t>
    </rPh>
    <phoneticPr fontId="1"/>
  </si>
  <si>
    <t>宝塚市玉瀬字田畠10番地</t>
    <rPh sb="0" eb="2">
      <t>タカラヅカ</t>
    </rPh>
    <rPh sb="2" eb="3">
      <t>シ</t>
    </rPh>
    <rPh sb="3" eb="4">
      <t>タマ</t>
    </rPh>
    <rPh sb="4" eb="5">
      <t>セ</t>
    </rPh>
    <rPh sb="5" eb="6">
      <t>アザ</t>
    </rPh>
    <rPh sb="6" eb="8">
      <t>タバタ</t>
    </rPh>
    <rPh sb="10" eb="12">
      <t>バンチ</t>
    </rPh>
    <phoneticPr fontId="1"/>
  </si>
  <si>
    <t>H30.6.1～H31.1.31</t>
  </si>
  <si>
    <t>JR武田尾駅より施設送迎車で10分</t>
    <rPh sb="2" eb="5">
      <t>タケダオ</t>
    </rPh>
    <rPh sb="5" eb="6">
      <t>エキ</t>
    </rPh>
    <rPh sb="8" eb="10">
      <t>シセツ</t>
    </rPh>
    <rPh sb="10" eb="12">
      <t>ソウゲイ</t>
    </rPh>
    <rPh sb="12" eb="13">
      <t>シャ</t>
    </rPh>
    <rPh sb="16" eb="17">
      <t>フン</t>
    </rPh>
    <phoneticPr fontId="1"/>
  </si>
  <si>
    <t>673-1115</t>
  </si>
  <si>
    <t>0794-72-1170</t>
  </si>
  <si>
    <t>0794-72-2355</t>
  </si>
  <si>
    <t>三木市吉川町大沢418番地</t>
    <rPh sb="0" eb="3">
      <t>ミキシ</t>
    </rPh>
    <rPh sb="3" eb="6">
      <t>ヨカワチョウ</t>
    </rPh>
    <rPh sb="6" eb="8">
      <t>オオサワ</t>
    </rPh>
    <rPh sb="11" eb="13">
      <t>バンチ</t>
    </rPh>
    <phoneticPr fontId="1"/>
  </si>
  <si>
    <t>介護老人福祉施設　短期入所生活介護　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</si>
  <si>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西村　忠浩</t>
    <rPh sb="0" eb="2">
      <t>ニシムラ</t>
    </rPh>
    <rPh sb="3" eb="4">
      <t>タダ</t>
    </rPh>
    <rPh sb="4" eb="5">
      <t>ヒロ</t>
    </rPh>
    <phoneticPr fontId="1"/>
  </si>
  <si>
    <t>669-3801</t>
  </si>
  <si>
    <t>0795-87-1170</t>
  </si>
  <si>
    <t>0795-87-1172</t>
  </si>
  <si>
    <t>丹波市青垣町東芦田1303</t>
    <rPh sb="0" eb="2">
      <t>タンバ</t>
    </rPh>
    <rPh sb="2" eb="3">
      <t>シ</t>
    </rPh>
    <rPh sb="3" eb="5">
      <t>アオガキ</t>
    </rPh>
    <rPh sb="5" eb="6">
      <t>チョウ</t>
    </rPh>
    <rPh sb="6" eb="7">
      <t>ヒガシ</t>
    </rPh>
    <rPh sb="7" eb="9">
      <t>アシダ</t>
    </rPh>
    <phoneticPr fontId="1"/>
  </si>
  <si>
    <t>荻野　由美子</t>
    <rPh sb="0" eb="2">
      <t>オギノ</t>
    </rPh>
    <rPh sb="3" eb="6">
      <t>ユミコ</t>
    </rPh>
    <phoneticPr fontId="1"/>
  </si>
  <si>
    <t>JR福知山線石生駅よりバスで20分</t>
    <rPh sb="2" eb="6">
      <t>フクチヤマセン</t>
    </rPh>
    <rPh sb="6" eb="8">
      <t>イソウ</t>
    </rPh>
    <rPh sb="8" eb="9">
      <t>エキ</t>
    </rPh>
    <rPh sb="16" eb="17">
      <t>フン</t>
    </rPh>
    <phoneticPr fontId="1"/>
  </si>
  <si>
    <t>ケアハウス香楽園</t>
    <rPh sb="5" eb="6">
      <t>コウ</t>
    </rPh>
    <rPh sb="6" eb="8">
      <t>ラクエン</t>
    </rPh>
    <phoneticPr fontId="1"/>
  </si>
  <si>
    <t>社会福祉法人
健仁会</t>
    <rPh sb="0" eb="2">
      <t>シャカイ</t>
    </rPh>
    <rPh sb="2" eb="4">
      <t>フクシ</t>
    </rPh>
    <rPh sb="4" eb="6">
      <t>ホウジン</t>
    </rPh>
    <rPh sb="7" eb="8">
      <t>ケン</t>
    </rPh>
    <rPh sb="8" eb="9">
      <t>ジン</t>
    </rPh>
    <rPh sb="9" eb="10">
      <t>カイ</t>
    </rPh>
    <phoneticPr fontId="1"/>
  </si>
  <si>
    <t>四宮　秀一</t>
    <rPh sb="0" eb="2">
      <t>シノミヤ</t>
    </rPh>
    <rPh sb="3" eb="5">
      <t>シュウイチ</t>
    </rPh>
    <phoneticPr fontId="1"/>
  </si>
  <si>
    <t>香楽園
デイサービスセンター</t>
    <rPh sb="0" eb="1">
      <t>コウ</t>
    </rPh>
    <rPh sb="1" eb="3">
      <t>ラクエン</t>
    </rPh>
    <phoneticPr fontId="1"/>
  </si>
  <si>
    <t>特別養護老人ホーム
メヌエット</t>
    <rPh sb="0" eb="2">
      <t>トクベツ</t>
    </rPh>
    <rPh sb="2" eb="4">
      <t>ヨウゴ</t>
    </rPh>
    <rPh sb="4" eb="6">
      <t>ロウジン</t>
    </rPh>
    <phoneticPr fontId="1"/>
  </si>
  <si>
    <t>社会福祉法人
　兼誠福祉会</t>
    <rPh sb="0" eb="2">
      <t>シャカイ</t>
    </rPh>
    <rPh sb="2" eb="4">
      <t>フクシ</t>
    </rPh>
    <rPh sb="4" eb="6">
      <t>ホウジン</t>
    </rPh>
    <rPh sb="8" eb="13">
      <t>ケンセイフクシカイ</t>
    </rPh>
    <phoneticPr fontId="1"/>
  </si>
  <si>
    <t>特別養護老人ホーム
メヌエット東館</t>
    <rPh sb="0" eb="2">
      <t>トクベツ</t>
    </rPh>
    <rPh sb="2" eb="4">
      <t>ヨウゴ</t>
    </rPh>
    <rPh sb="4" eb="6">
      <t>ロウジン</t>
    </rPh>
    <rPh sb="15" eb="16">
      <t>ヒガシ</t>
    </rPh>
    <rPh sb="16" eb="17">
      <t>カン</t>
    </rPh>
    <phoneticPr fontId="1"/>
  </si>
  <si>
    <t>デイサービス
　メヌエット</t>
  </si>
  <si>
    <t>グループホーム
メヌエット</t>
  </si>
  <si>
    <t>672-8023</t>
  </si>
  <si>
    <t>079-246-0151</t>
  </si>
  <si>
    <t>079-246-0843</t>
  </si>
  <si>
    <t>介護老人福祉施設
短期入所生活介護
通所介護</t>
  </si>
  <si>
    <t>特別養護老人ホーム
あさなぎ</t>
    <rPh sb="0" eb="2">
      <t>トクベツ</t>
    </rPh>
    <rPh sb="2" eb="4">
      <t>ヨウゴ</t>
    </rPh>
    <rPh sb="4" eb="6">
      <t>ロウジン</t>
    </rPh>
    <phoneticPr fontId="1"/>
  </si>
  <si>
    <t>姫路市白浜町乙836</t>
    <rPh sb="0" eb="3">
      <t>ヒメジシ</t>
    </rPh>
    <rPh sb="3" eb="6">
      <t>シラハマチョウ</t>
    </rPh>
    <rPh sb="6" eb="7">
      <t>オツ</t>
    </rPh>
    <phoneticPr fontId="1"/>
  </si>
  <si>
    <t>社会福祉法人
晃寿会</t>
    <rPh sb="0" eb="2">
      <t>シャカイ</t>
    </rPh>
    <rPh sb="2" eb="4">
      <t>フクシ</t>
    </rPh>
    <rPh sb="4" eb="6">
      <t>ホウジン</t>
    </rPh>
    <rPh sb="7" eb="10">
      <t>コウジュカイ</t>
    </rPh>
    <phoneticPr fontId="1"/>
  </si>
  <si>
    <t>介護老人福祉施設
短期入所生活介護
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2">
      <t>ツウショカイゴ</t>
    </rPh>
    <phoneticPr fontId="1"/>
  </si>
  <si>
    <t>松本　徹</t>
    <rPh sb="0" eb="2">
      <t>マツモト</t>
    </rPh>
    <rPh sb="3" eb="4">
      <t>トオル</t>
    </rPh>
    <phoneticPr fontId="1"/>
  </si>
  <si>
    <t>山陽電車白浜の宮駅
より徒歩5分</t>
    <rPh sb="0" eb="2">
      <t>サンヨウ</t>
    </rPh>
    <rPh sb="2" eb="4">
      <t>デンシャ</t>
    </rPh>
    <rPh sb="4" eb="6">
      <t>シラハマ</t>
    </rPh>
    <rPh sb="7" eb="8">
      <t>ミヤ</t>
    </rPh>
    <rPh sb="8" eb="9">
      <t>エキ</t>
    </rPh>
    <rPh sb="12" eb="14">
      <t>トホ</t>
    </rPh>
    <rPh sb="15" eb="16">
      <t>フン</t>
    </rPh>
    <phoneticPr fontId="1"/>
  </si>
  <si>
    <t>679-5301</t>
  </si>
  <si>
    <t>0790-82-0003</t>
  </si>
  <si>
    <t>0790-82-2877</t>
  </si>
  <si>
    <t>いちょう園</t>
    <rPh sb="4" eb="5">
      <t>エン</t>
    </rPh>
    <phoneticPr fontId="1"/>
  </si>
  <si>
    <t>佐用郡佐用町佐用1506</t>
    <rPh sb="0" eb="3">
      <t>サヨウグン</t>
    </rPh>
    <rPh sb="3" eb="6">
      <t>サヨウチョウ</t>
    </rPh>
    <rPh sb="6" eb="8">
      <t>サヨウ</t>
    </rPh>
    <phoneticPr fontId="1"/>
  </si>
  <si>
    <t>社会福祉法人
佐用福祉会</t>
  </si>
  <si>
    <t>2人</t>
    <rPh sb="1" eb="2">
      <t>リ</t>
    </rPh>
    <phoneticPr fontId="1"/>
  </si>
  <si>
    <t>JR佐用駅より
徒歩14分</t>
    <rPh sb="2" eb="4">
      <t>サヨウ</t>
    </rPh>
    <rPh sb="4" eb="5">
      <t>エキ</t>
    </rPh>
    <rPh sb="8" eb="10">
      <t>トホ</t>
    </rPh>
    <rPh sb="12" eb="13">
      <t>フン</t>
    </rPh>
    <phoneticPr fontId="1"/>
  </si>
  <si>
    <t>ケアハウス
まんてん垂水</t>
    <rPh sb="10" eb="12">
      <t>タルミ</t>
    </rPh>
    <phoneticPr fontId="1"/>
  </si>
  <si>
    <t>神戸市垂水区名谷町1547-1</t>
    <rPh sb="0" eb="3">
      <t>コウベシ</t>
    </rPh>
    <rPh sb="3" eb="6">
      <t>タルミク</t>
    </rPh>
    <rPh sb="6" eb="8">
      <t>ミョウダニ</t>
    </rPh>
    <rPh sb="8" eb="9">
      <t>チョウ</t>
    </rPh>
    <phoneticPr fontId="1"/>
  </si>
  <si>
    <t>社会福祉法人
三桂会</t>
    <rPh sb="0" eb="2">
      <t>シャカイ</t>
    </rPh>
    <rPh sb="2" eb="4">
      <t>フクシ</t>
    </rPh>
    <rPh sb="4" eb="6">
      <t>ホウジン</t>
    </rPh>
    <rPh sb="7" eb="10">
      <t>サンケイカイ</t>
    </rPh>
    <phoneticPr fontId="1"/>
  </si>
  <si>
    <t>若干名</t>
    <rPh sb="0" eb="3">
      <t>ジャッカンメイ</t>
    </rPh>
    <phoneticPr fontId="1"/>
  </si>
  <si>
    <t>JR垂水･地下鉄名谷駅よりバスで約10分</t>
    <rPh sb="2" eb="4">
      <t>タルミ</t>
    </rPh>
    <rPh sb="5" eb="8">
      <t>チカテツ</t>
    </rPh>
    <rPh sb="8" eb="10">
      <t>ミョウダニ</t>
    </rPh>
    <rPh sb="10" eb="11">
      <t>エキ</t>
    </rPh>
    <rPh sb="16" eb="17">
      <t>ヤク</t>
    </rPh>
    <rPh sb="19" eb="20">
      <t>フン</t>
    </rPh>
    <phoneticPr fontId="1"/>
  </si>
  <si>
    <t>小規模特養
まんてん加古川</t>
    <rPh sb="0" eb="1">
      <t>ショウ</t>
    </rPh>
    <rPh sb="1" eb="3">
      <t>キボ</t>
    </rPh>
    <rPh sb="3" eb="5">
      <t>トクヨウ</t>
    </rPh>
    <rPh sb="10" eb="13">
      <t>カコガワ</t>
    </rPh>
    <phoneticPr fontId="1"/>
  </si>
  <si>
    <t>加古川市西神吉町大国116-1</t>
    <rPh sb="0" eb="4">
      <t>カコガワシ</t>
    </rPh>
    <rPh sb="4" eb="5">
      <t>ニシ</t>
    </rPh>
    <rPh sb="5" eb="7">
      <t>カンキ</t>
    </rPh>
    <rPh sb="7" eb="8">
      <t>チョウ</t>
    </rPh>
    <rPh sb="8" eb="10">
      <t>オオクニ</t>
    </rPh>
    <phoneticPr fontId="1"/>
  </si>
  <si>
    <t>小規模多機能
まんてん加古川</t>
    <rPh sb="0" eb="1">
      <t>ショウ</t>
    </rPh>
    <rPh sb="1" eb="3">
      <t>キボ</t>
    </rPh>
    <rPh sb="3" eb="6">
      <t>タキノウ</t>
    </rPh>
    <rPh sb="11" eb="14">
      <t>カコガワ</t>
    </rPh>
    <phoneticPr fontId="1"/>
  </si>
  <si>
    <t>山本　新一</t>
    <rPh sb="0" eb="2">
      <t>ヤマモト</t>
    </rPh>
    <rPh sb="3" eb="5">
      <t>シンイチ</t>
    </rPh>
    <phoneticPr fontId="1"/>
  </si>
  <si>
    <t>グループホーム
まんてん加古川</t>
    <rPh sb="12" eb="15">
      <t>カコガワ</t>
    </rPh>
    <phoneticPr fontId="1"/>
  </si>
  <si>
    <t>特別養護老人ホーム
さんすい園</t>
  </si>
  <si>
    <t>社会福祉法人
三翠会</t>
    <rPh sb="0" eb="2">
      <t>シャカイ</t>
    </rPh>
    <rPh sb="2" eb="4">
      <t>フクシ</t>
    </rPh>
    <rPh sb="4" eb="6">
      <t>ホウジン</t>
    </rPh>
    <rPh sb="7" eb="8">
      <t>サン</t>
    </rPh>
    <rPh sb="8" eb="9">
      <t>スイ</t>
    </rPh>
    <rPh sb="9" eb="10">
      <t>カイ</t>
    </rPh>
    <phoneticPr fontId="1"/>
  </si>
  <si>
    <t>673-0506</t>
  </si>
  <si>
    <t>0794-84-0237</t>
  </si>
  <si>
    <t>0794-84-1629</t>
  </si>
  <si>
    <t>特別養護老人ホーム
りんどうの里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</si>
  <si>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三木市志染町四合谷字伊賀ノ垣341</t>
    <rPh sb="0" eb="3">
      <t>ミキシ</t>
    </rPh>
    <rPh sb="3" eb="6">
      <t>シジミチョウ</t>
    </rPh>
    <rPh sb="6" eb="9">
      <t>シゴウダニ</t>
    </rPh>
    <rPh sb="9" eb="10">
      <t>アザ</t>
    </rPh>
    <rPh sb="10" eb="12">
      <t>イガ</t>
    </rPh>
    <rPh sb="13" eb="14">
      <t>カキ</t>
    </rPh>
    <phoneticPr fontId="1"/>
  </si>
  <si>
    <t>社会福祉法人
寿光会</t>
    <rPh sb="0" eb="2">
      <t>シャカイ</t>
    </rPh>
    <rPh sb="2" eb="4">
      <t>フクシ</t>
    </rPh>
    <rPh sb="4" eb="6">
      <t>ホウジン</t>
    </rPh>
    <rPh sb="7" eb="10">
      <t>ジュコウカイ</t>
    </rPh>
    <phoneticPr fontId="1"/>
  </si>
  <si>
    <t>勝部　猛彦</t>
    <rPh sb="0" eb="2">
      <t>カツベ</t>
    </rPh>
    <rPh sb="3" eb="5">
      <t>タケヒコ</t>
    </rPh>
    <phoneticPr fontId="1"/>
  </si>
  <si>
    <t>神姫バス
東自由が丘バス停下車徒歩5分</t>
    <rPh sb="0" eb="2">
      <t>シンキ</t>
    </rPh>
    <rPh sb="5" eb="6">
      <t>ヒガシ</t>
    </rPh>
    <rPh sb="6" eb="8">
      <t>ジユウ</t>
    </rPh>
    <rPh sb="9" eb="10">
      <t>オカ</t>
    </rPh>
    <rPh sb="12" eb="13">
      <t>テイ</t>
    </rPh>
    <rPh sb="13" eb="15">
      <t>ゲシャ</t>
    </rPh>
    <rPh sb="15" eb="17">
      <t>トホ</t>
    </rPh>
    <rPh sb="18" eb="19">
      <t>フン</t>
    </rPh>
    <phoneticPr fontId="1"/>
  </si>
  <si>
    <t>グループホーム
りんどうの里</t>
    <rPh sb="13" eb="14">
      <t>サト</t>
    </rPh>
    <phoneticPr fontId="1"/>
  </si>
  <si>
    <t>0794-87-1055</t>
  </si>
  <si>
    <t>0794-87-1310</t>
  </si>
  <si>
    <t>656－0024</t>
  </si>
  <si>
    <t>洲本市山手2－2－26
洲本市総合福祉会館内</t>
  </si>
  <si>
    <t>通所介護・認知症対応型通所介護・第1号通所事業</t>
    <rPh sb="0" eb="4">
      <t>ツウショカイゴ</t>
    </rPh>
    <rPh sb="5" eb="8">
      <t>ニンチショウ</t>
    </rPh>
    <rPh sb="8" eb="11">
      <t>タイオウガタ</t>
    </rPh>
    <rPh sb="11" eb="15">
      <t>ツウショカイゴ</t>
    </rPh>
    <rPh sb="16" eb="17">
      <t>ダイ</t>
    </rPh>
    <rPh sb="18" eb="19">
      <t>ゴウ</t>
    </rPh>
    <rPh sb="19" eb="21">
      <t>ツウショ</t>
    </rPh>
    <rPh sb="21" eb="23">
      <t>ジギョウ</t>
    </rPh>
    <phoneticPr fontId="1"/>
  </si>
  <si>
    <t>林　一美</t>
    <rPh sb="0" eb="1">
      <t>ハヤシ</t>
    </rPh>
    <rPh sb="2" eb="4">
      <t>カズミ</t>
    </rPh>
    <phoneticPr fontId="1"/>
  </si>
  <si>
    <t>洲本バスセンターから徒歩15分</t>
    <rPh sb="0" eb="2">
      <t>スモト</t>
    </rPh>
    <rPh sb="10" eb="12">
      <t>トホ</t>
    </rPh>
    <rPh sb="14" eb="15">
      <t>フン</t>
    </rPh>
    <phoneticPr fontId="1"/>
  </si>
  <si>
    <t>656－1334</t>
  </si>
  <si>
    <t>洲本市五色町広石中90-5</t>
    <rPh sb="0" eb="3">
      <t>スモトシ</t>
    </rPh>
    <rPh sb="3" eb="5">
      <t>ゴシキ</t>
    </rPh>
    <rPh sb="5" eb="6">
      <t>チョウ</t>
    </rPh>
    <rPh sb="6" eb="8">
      <t>ヒロイシ</t>
    </rPh>
    <rPh sb="8" eb="9">
      <t>ナカ</t>
    </rPh>
    <phoneticPr fontId="1"/>
  </si>
  <si>
    <t>富永　阿弓</t>
    <rPh sb="0" eb="2">
      <t>トミナガ</t>
    </rPh>
    <rPh sb="3" eb="5">
      <t>アユミ</t>
    </rPh>
    <phoneticPr fontId="1"/>
  </si>
  <si>
    <t>淡路交通バス停（札の辻）から徒歩15分</t>
    <rPh sb="0" eb="2">
      <t>アワジ</t>
    </rPh>
    <rPh sb="2" eb="4">
      <t>コウツウ</t>
    </rPh>
    <rPh sb="6" eb="7">
      <t>テイ</t>
    </rPh>
    <rPh sb="8" eb="9">
      <t>フダ</t>
    </rPh>
    <rPh sb="10" eb="11">
      <t>ツジ</t>
    </rPh>
    <rPh sb="14" eb="16">
      <t>トホ</t>
    </rPh>
    <rPh sb="18" eb="19">
      <t>フン</t>
    </rPh>
    <phoneticPr fontId="1"/>
  </si>
  <si>
    <t>加古川市東神吉町神吉1844番5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rPh sb="14" eb="15">
      <t>バン</t>
    </rPh>
    <phoneticPr fontId="1"/>
  </si>
  <si>
    <t>山本　淳之</t>
    <rPh sb="0" eb="2">
      <t>ヤマモト</t>
    </rPh>
    <rPh sb="3" eb="5">
      <t>アツユキ</t>
    </rPh>
    <phoneticPr fontId="1"/>
  </si>
  <si>
    <t>社会福祉法人
恕心福祉会</t>
    <rPh sb="0" eb="2">
      <t>シャカイ</t>
    </rPh>
    <rPh sb="2" eb="4">
      <t>フクシ</t>
    </rPh>
    <rPh sb="4" eb="6">
      <t>ホウジン</t>
    </rPh>
    <rPh sb="7" eb="8">
      <t>ジョ</t>
    </rPh>
    <rPh sb="8" eb="9">
      <t>シン</t>
    </rPh>
    <rPh sb="9" eb="11">
      <t>フクシ</t>
    </rPh>
    <rPh sb="11" eb="12">
      <t>カイ</t>
    </rPh>
    <phoneticPr fontId="1"/>
  </si>
  <si>
    <t>玉津むつみの家</t>
    <rPh sb="0" eb="7">
      <t>タマツ</t>
    </rPh>
    <phoneticPr fontId="1"/>
  </si>
  <si>
    <t>JR明石駅より神姫バス、西建設事務所下車徒歩15分</t>
    <rPh sb="2" eb="5">
      <t>アカシエキ</t>
    </rPh>
    <rPh sb="7" eb="9">
      <t>シンキ</t>
    </rPh>
    <rPh sb="12" eb="13">
      <t>ニシ</t>
    </rPh>
    <rPh sb="13" eb="15">
      <t>ケンセツ</t>
    </rPh>
    <rPh sb="15" eb="17">
      <t>ジム</t>
    </rPh>
    <rPh sb="17" eb="18">
      <t>ショ</t>
    </rPh>
    <rPh sb="18" eb="20">
      <t>ゲシャ</t>
    </rPh>
    <rPh sb="20" eb="22">
      <t>トホ</t>
    </rPh>
    <rPh sb="24" eb="25">
      <t>フン</t>
    </rPh>
    <phoneticPr fontId="1"/>
  </si>
  <si>
    <t>ワークホーム緑友　</t>
    <rPh sb="6" eb="8">
      <t>リョクユウ</t>
    </rPh>
    <phoneticPr fontId="1"/>
  </si>
  <si>
    <t>グリーンホーム平成</t>
    <rPh sb="7" eb="9">
      <t>ヘイセイ</t>
    </rPh>
    <phoneticPr fontId="1"/>
  </si>
  <si>
    <t>神戸市西区玉津町水谷
字セリ合400-7</t>
  </si>
  <si>
    <t>JR明石駅より神姫バス、西建設事務所下車徒歩15分</t>
  </si>
  <si>
    <t>新緑の家</t>
    <rPh sb="0" eb="2">
      <t>シンリョク</t>
    </rPh>
    <rPh sb="3" eb="4">
      <t>イエ</t>
    </rPh>
    <phoneticPr fontId="1"/>
  </si>
  <si>
    <t>神戸市西区春日台5丁目1-2</t>
    <rPh sb="0" eb="3">
      <t>コウベシ</t>
    </rPh>
    <rPh sb="3" eb="5">
      <t>ニシク</t>
    </rPh>
    <rPh sb="5" eb="7">
      <t>カスガ</t>
    </rPh>
    <rPh sb="7" eb="8">
      <t>ダイ</t>
    </rPh>
    <rPh sb="9" eb="11">
      <t>チョウメ</t>
    </rPh>
    <phoneticPr fontId="1"/>
  </si>
  <si>
    <t>地下鉄西神中央駅より市バス西体育館下車徒歩2分</t>
    <rPh sb="0" eb="3">
      <t>チカテツ</t>
    </rPh>
    <rPh sb="3" eb="5">
      <t>セイシン</t>
    </rPh>
    <rPh sb="5" eb="7">
      <t>チュウオウ</t>
    </rPh>
    <rPh sb="7" eb="8">
      <t>エキ</t>
    </rPh>
    <rPh sb="10" eb="11">
      <t>シ</t>
    </rPh>
    <rPh sb="13" eb="14">
      <t>ニシ</t>
    </rPh>
    <rPh sb="14" eb="17">
      <t>タイイクカン</t>
    </rPh>
    <rPh sb="17" eb="19">
      <t>ゲシャ</t>
    </rPh>
    <rPh sb="19" eb="21">
      <t>トホ</t>
    </rPh>
    <rPh sb="22" eb="23">
      <t>プン</t>
    </rPh>
    <phoneticPr fontId="1"/>
  </si>
  <si>
    <t>JR灘駅南口前</t>
    <rPh sb="2" eb="3">
      <t>ナダ</t>
    </rPh>
    <rPh sb="3" eb="4">
      <t>エキ</t>
    </rPh>
    <rPh sb="4" eb="6">
      <t>ミナミグチ</t>
    </rPh>
    <rPh sb="6" eb="7">
      <t>マエ</t>
    </rPh>
    <phoneticPr fontId="1"/>
  </si>
  <si>
    <t>神戸市中央区下山手通7-1-16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ドオリ</t>
    </rPh>
    <phoneticPr fontId="1"/>
  </si>
  <si>
    <t>介護老人福祉施設　　短期入所生活介護　　　通所介護サービス</t>
    <rPh sb="0" eb="2">
      <t>カイゴ</t>
    </rPh>
    <rPh sb="2" eb="4">
      <t>ロウジン</t>
    </rPh>
    <rPh sb="4" eb="6">
      <t>フクシ</t>
    </rPh>
    <rPh sb="6" eb="8">
      <t>シセツ</t>
    </rPh>
    <rPh sb="10" eb="12">
      <t>タンキ</t>
    </rPh>
    <rPh sb="12" eb="14">
      <t>ニュウショ</t>
    </rPh>
    <rPh sb="14" eb="16">
      <t>セイカツ</t>
    </rPh>
    <rPh sb="16" eb="18">
      <t>カイゴ</t>
    </rPh>
    <rPh sb="21" eb="25">
      <t>ツウショカイゴ</t>
    </rPh>
    <phoneticPr fontId="1"/>
  </si>
  <si>
    <t>林　民愛</t>
    <rPh sb="0" eb="1">
      <t>ハヤシ</t>
    </rPh>
    <rPh sb="2" eb="4">
      <t>タミエ</t>
    </rPh>
    <phoneticPr fontId="1"/>
  </si>
  <si>
    <t>神戸市垂水区塩屋町4-25-11</t>
    <rPh sb="0" eb="3">
      <t>コウベシ</t>
    </rPh>
    <rPh sb="3" eb="5">
      <t>タルミ</t>
    </rPh>
    <rPh sb="5" eb="6">
      <t>ク</t>
    </rPh>
    <rPh sb="6" eb="9">
      <t>シオヤチョウ</t>
    </rPh>
    <phoneticPr fontId="1"/>
  </si>
  <si>
    <t>652-0051</t>
  </si>
  <si>
    <t>078-612-3335</t>
  </si>
  <si>
    <t>078-612-3337</t>
  </si>
  <si>
    <t>658-0001</t>
  </si>
  <si>
    <t>神戸市東灘区森北町6丁目1</t>
    <rPh sb="0" eb="3">
      <t>コウベシ</t>
    </rPh>
    <rPh sb="3" eb="6">
      <t>ヒガシナダク</t>
    </rPh>
    <rPh sb="6" eb="8">
      <t>モリキタ</t>
    </rPh>
    <rPh sb="8" eb="9">
      <t>マチ</t>
    </rPh>
    <rPh sb="10" eb="12">
      <t>チョウメ</t>
    </rPh>
    <phoneticPr fontId="1"/>
  </si>
  <si>
    <t>地域密着型介護老人福祉施設・ケアハウス・有料老人ホーム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20" eb="22">
      <t>ユウリョウ</t>
    </rPh>
    <rPh sb="22" eb="24">
      <t>ロウジン</t>
    </rPh>
    <phoneticPr fontId="1"/>
  </si>
  <si>
    <t>宮本　計宏</t>
    <rPh sb="0" eb="2">
      <t>ミヤモト</t>
    </rPh>
    <rPh sb="3" eb="4">
      <t>ケイ</t>
    </rPh>
    <rPh sb="4" eb="5">
      <t>ヒロシ</t>
    </rPh>
    <phoneticPr fontId="1"/>
  </si>
  <si>
    <t>078-436-0567</t>
  </si>
  <si>
    <t>078-436-0568</t>
  </si>
  <si>
    <t>随時(応相談)</t>
    <rPh sb="0" eb="2">
      <t>ズイジ</t>
    </rPh>
    <rPh sb="3" eb="6">
      <t>オウソウダン</t>
    </rPh>
    <phoneticPr fontId="1"/>
  </si>
  <si>
    <t>JR甲南山手・阪急岡本・阪神深江より専用車で送迎</t>
    <rPh sb="2" eb="6">
      <t>コウナンヤマテ</t>
    </rPh>
    <rPh sb="7" eb="9">
      <t>ハンキュウ</t>
    </rPh>
    <rPh sb="9" eb="11">
      <t>オカモト</t>
    </rPh>
    <rPh sb="12" eb="14">
      <t>ハンシン</t>
    </rPh>
    <rPh sb="14" eb="16">
      <t>フカエ</t>
    </rPh>
    <rPh sb="18" eb="21">
      <t>センヨウシャ</t>
    </rPh>
    <rPh sb="22" eb="24">
      <t>ソウゲイ</t>
    </rPh>
    <phoneticPr fontId="1"/>
  </si>
  <si>
    <t>神戸市兵庫区里山町1-48</t>
    <rPh sb="0" eb="3">
      <t>コウベシ</t>
    </rPh>
    <rPh sb="3" eb="6">
      <t>ヒョウゴク</t>
    </rPh>
    <rPh sb="6" eb="8">
      <t>サトヤマ</t>
    </rPh>
    <rPh sb="8" eb="9">
      <t>マチ</t>
    </rPh>
    <phoneticPr fontId="1"/>
  </si>
  <si>
    <t>介護老人福祉施設　ケアハウス　　　　通所介護</t>
    <rPh sb="0" eb="2">
      <t>カイゴ</t>
    </rPh>
    <rPh sb="2" eb="4">
      <t>ロウジン</t>
    </rPh>
    <rPh sb="4" eb="6">
      <t>フクシ</t>
    </rPh>
    <rPh sb="6" eb="8">
      <t>シセツ</t>
    </rPh>
    <rPh sb="18" eb="20">
      <t>ツウショ</t>
    </rPh>
    <rPh sb="20" eb="22">
      <t>カイゴ</t>
    </rPh>
    <phoneticPr fontId="1"/>
  </si>
  <si>
    <t>北村　基彦</t>
    <rPh sb="0" eb="2">
      <t>キタムラ</t>
    </rPh>
    <rPh sb="3" eb="5">
      <t>モトヒコ</t>
    </rPh>
    <phoneticPr fontId="1"/>
  </si>
  <si>
    <t>神戸電鉄鵯越駅より徒歩5分以内</t>
    <rPh sb="0" eb="2">
      <t>コウベ</t>
    </rPh>
    <rPh sb="2" eb="4">
      <t>デンテツ</t>
    </rPh>
    <rPh sb="4" eb="7">
      <t>ヒヨドリゴエエキ</t>
    </rPh>
    <rPh sb="9" eb="11">
      <t>トホ</t>
    </rPh>
    <rPh sb="12" eb="13">
      <t>フン</t>
    </rPh>
    <rPh sb="13" eb="15">
      <t>イナイ</t>
    </rPh>
    <phoneticPr fontId="1"/>
  </si>
  <si>
    <t>653-0016</t>
  </si>
  <si>
    <t>神戸市長田区北町3丁目3番地</t>
  </si>
  <si>
    <t>介護老人福祉施設　　　　　通所介護　　　　　　　　　　　　　訪問介護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ツウショ</t>
    </rPh>
    <rPh sb="15" eb="17">
      <t>カイゴ</t>
    </rPh>
    <rPh sb="30" eb="32">
      <t>ホウモン</t>
    </rPh>
    <rPh sb="32" eb="34">
      <t>カイゴ</t>
    </rPh>
    <phoneticPr fontId="1"/>
  </si>
  <si>
    <t>大和田　順</t>
    <rPh sb="0" eb="3">
      <t>オオワダ</t>
    </rPh>
    <rPh sb="4" eb="5">
      <t>ジュン</t>
    </rPh>
    <phoneticPr fontId="1"/>
  </si>
  <si>
    <t>078-575-8777</t>
  </si>
  <si>
    <t>078-575-8188</t>
  </si>
  <si>
    <t>神戸市営地下鉄ながた駅・高速長田駅より徒歩5分以内</t>
    <rPh sb="0" eb="2">
      <t>コウベ</t>
    </rPh>
    <rPh sb="2" eb="4">
      <t>シエイ</t>
    </rPh>
    <rPh sb="4" eb="7">
      <t>チカテツ</t>
    </rPh>
    <rPh sb="10" eb="11">
      <t>エキ</t>
    </rPh>
    <rPh sb="12" eb="14">
      <t>コウソク</t>
    </rPh>
    <rPh sb="14" eb="16">
      <t>ナガタ</t>
    </rPh>
    <rPh sb="16" eb="17">
      <t>エキ</t>
    </rPh>
    <rPh sb="19" eb="21">
      <t>トホ</t>
    </rPh>
    <rPh sb="22" eb="23">
      <t>フン</t>
    </rPh>
    <rPh sb="23" eb="25">
      <t>イナイ</t>
    </rPh>
    <phoneticPr fontId="1"/>
  </si>
  <si>
    <t>サテライト宮丘</t>
    <rPh sb="5" eb="6">
      <t>ミヤ</t>
    </rPh>
    <rPh sb="6" eb="7">
      <t>オカ</t>
    </rPh>
    <phoneticPr fontId="1"/>
  </si>
  <si>
    <t>653-0863</t>
  </si>
  <si>
    <t>神戸市長田区宮丘町1丁目3-11</t>
  </si>
  <si>
    <t>地域密着型介護老人福祉施設                小規模多機能事業所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29" eb="32">
      <t>ショウキボ</t>
    </rPh>
    <rPh sb="32" eb="35">
      <t>タキノウ</t>
    </rPh>
    <rPh sb="35" eb="38">
      <t>ジギョウショ</t>
    </rPh>
    <phoneticPr fontId="1"/>
  </si>
  <si>
    <t>神戸市バス宮丘町より徒歩1分</t>
    <rPh sb="0" eb="2">
      <t>コウベ</t>
    </rPh>
    <rPh sb="2" eb="3">
      <t>シ</t>
    </rPh>
    <rPh sb="5" eb="8">
      <t>ミヤオカチョウ</t>
    </rPh>
    <rPh sb="10" eb="12">
      <t>トホ</t>
    </rPh>
    <rPh sb="13" eb="14">
      <t>フン</t>
    </rPh>
    <phoneticPr fontId="1"/>
  </si>
  <si>
    <t>永栄園</t>
    <rPh sb="0" eb="3">
      <t>ナガサカエン</t>
    </rPh>
    <phoneticPr fontId="1"/>
  </si>
  <si>
    <t>651-2104</t>
  </si>
  <si>
    <t>神戸市西区伊川谷町長坂800</t>
  </si>
  <si>
    <t>介護老人福祉施設　　　通所介護</t>
    <rPh sb="0" eb="2">
      <t>カイゴ</t>
    </rPh>
    <rPh sb="2" eb="4">
      <t>ロウジン</t>
    </rPh>
    <rPh sb="4" eb="6">
      <t>フクシ</t>
    </rPh>
    <rPh sb="6" eb="8">
      <t>シセツ</t>
    </rPh>
    <rPh sb="11" eb="13">
      <t>ツウショ</t>
    </rPh>
    <rPh sb="13" eb="15">
      <t>カイゴ</t>
    </rPh>
    <phoneticPr fontId="1"/>
  </si>
  <si>
    <t>吉田　浩司</t>
    <rPh sb="0" eb="2">
      <t>ヨシダ</t>
    </rPh>
    <rPh sb="3" eb="5">
      <t>コウジ</t>
    </rPh>
    <phoneticPr fontId="1"/>
  </si>
  <si>
    <t>078-974-4812</t>
  </si>
  <si>
    <t>078-974-7372</t>
  </si>
  <si>
    <t>バス池上2丁目、伊川谷高校より徒歩3分</t>
    <rPh sb="2" eb="4">
      <t>イケガミ</t>
    </rPh>
    <rPh sb="5" eb="7">
      <t>チョウメ</t>
    </rPh>
    <rPh sb="8" eb="11">
      <t>イカワダニ</t>
    </rPh>
    <rPh sb="11" eb="13">
      <t>コウコウ</t>
    </rPh>
    <rPh sb="15" eb="17">
      <t>トホ</t>
    </rPh>
    <rPh sb="18" eb="19">
      <t>フン</t>
    </rPh>
    <phoneticPr fontId="1"/>
  </si>
  <si>
    <t>651-2311</t>
  </si>
  <si>
    <t>有田　武司</t>
  </si>
  <si>
    <t>651-1106</t>
  </si>
  <si>
    <t>078-743-8293</t>
  </si>
  <si>
    <t>078-747-1374</t>
  </si>
  <si>
    <t>神港園シルビアホーム</t>
    <rPh sb="0" eb="2">
      <t>シンコウ</t>
    </rPh>
    <rPh sb="2" eb="3">
      <t>エン</t>
    </rPh>
    <phoneticPr fontId="1"/>
  </si>
  <si>
    <t>神港園しあわせの家</t>
    <rPh sb="0" eb="2">
      <t>シンコウ</t>
    </rPh>
    <rPh sb="2" eb="3">
      <t>エン</t>
    </rPh>
    <rPh sb="8" eb="9">
      <t>イエ</t>
    </rPh>
    <phoneticPr fontId="1"/>
  </si>
  <si>
    <t>神港園サニーライフ白川</t>
    <rPh sb="0" eb="2">
      <t>シンコウ</t>
    </rPh>
    <rPh sb="2" eb="3">
      <t>エン</t>
    </rPh>
    <rPh sb="9" eb="11">
      <t>シラカワ</t>
    </rPh>
    <phoneticPr fontId="1"/>
  </si>
  <si>
    <t>651-0103</t>
  </si>
  <si>
    <t>さん舞子神港園</t>
    <rPh sb="2" eb="4">
      <t>マイコ</t>
    </rPh>
    <rPh sb="4" eb="6">
      <t>シンコウ</t>
    </rPh>
    <rPh sb="6" eb="7">
      <t>エン</t>
    </rPh>
    <phoneticPr fontId="1"/>
  </si>
  <si>
    <t>655-0035</t>
  </si>
  <si>
    <t>特定施設入居者生活介護　　　　　　　　　　　　短期入所・通所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</si>
  <si>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JR「舞子」駅　　　　　　　　　　　　　山陽「霞ヶ丘」駅</t>
    <rPh sb="3" eb="5">
      <t>マイコ</t>
    </rPh>
    <rPh sb="6" eb="7">
      <t>エキ</t>
    </rPh>
    <rPh sb="20" eb="21">
      <t>サン</t>
    </rPh>
    <rPh sb="21" eb="22">
      <t>ヨウ</t>
    </rPh>
    <rPh sb="23" eb="26">
      <t>カスミガオカ</t>
    </rPh>
    <rPh sb="27" eb="28">
      <t>エキ</t>
    </rPh>
    <phoneticPr fontId="1"/>
  </si>
  <si>
    <t>さん舞子神港園　　　　　　　　　　　　　　　　　　　　　　　いこいの家</t>
    <rPh sb="2" eb="4">
      <t>マイコ</t>
    </rPh>
    <rPh sb="4" eb="6">
      <t>シンコウ</t>
    </rPh>
    <rPh sb="6" eb="7">
      <t>エン</t>
    </rPh>
    <rPh sb="34" eb="35">
      <t>イエ</t>
    </rPh>
    <phoneticPr fontId="1"/>
  </si>
  <si>
    <t>介護老人福祉施設　</t>
  </si>
  <si>
    <t>幼保連携型認定こども園　みどりこども園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エン</t>
    </rPh>
    <phoneticPr fontId="1"/>
  </si>
  <si>
    <t>神戸市北区日の峰1丁目20-1</t>
    <rPh sb="0" eb="2">
      <t>コウベ</t>
    </rPh>
    <rPh sb="2" eb="3">
      <t>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</si>
  <si>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幼保連携型認定こども園　名谷みどりこども園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ミョウダニ</t>
    </rPh>
    <rPh sb="20" eb="21">
      <t>エン</t>
    </rPh>
    <phoneticPr fontId="1"/>
  </si>
  <si>
    <t>神戸市須磨区中落合2丁目3-2</t>
    <rPh sb="0" eb="2">
      <t>コウベ</t>
    </rPh>
    <rPh sb="2" eb="3">
      <t>シ</t>
    </rPh>
    <rPh sb="3" eb="6">
      <t>スマク</t>
    </rPh>
    <rPh sb="6" eb="9">
      <t>ナカオチアイ</t>
    </rPh>
    <rPh sb="10" eb="12">
      <t>チョウメ</t>
    </rPh>
    <phoneticPr fontId="1"/>
  </si>
  <si>
    <t>神戸市北区日の峰1丁目19</t>
    <rPh sb="0" eb="2">
      <t>コウベ</t>
    </rPh>
    <rPh sb="2" eb="3">
      <t>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</si>
  <si>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神戸市西区学園西町1丁目3-2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phoneticPr fontId="1"/>
  </si>
  <si>
    <t>小規模認可保育園</t>
    <rPh sb="0" eb="3">
      <t>ショウキボ</t>
    </rPh>
    <rPh sb="3" eb="5">
      <t>ニンカ</t>
    </rPh>
    <rPh sb="5" eb="8">
      <t>ホイクエン</t>
    </rPh>
    <phoneticPr fontId="1"/>
  </si>
  <si>
    <t>078-795-6066</t>
  </si>
  <si>
    <t>078-795-6077</t>
  </si>
  <si>
    <t>653-0806</t>
  </si>
  <si>
    <t xml:space="preserve">神戸市長田区
大丸町1丁目5番1号 </t>
  </si>
  <si>
    <t>078-646-3111</t>
  </si>
  <si>
    <t>078-646-3112</t>
  </si>
  <si>
    <t>特別養護老人ホーム
まどか園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</si>
  <si>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船積　靖明</t>
    <rPh sb="0" eb="2">
      <t>フナヅ</t>
    </rPh>
    <rPh sb="3" eb="4">
      <t>ヤス</t>
    </rPh>
    <rPh sb="4" eb="5">
      <t>ア</t>
    </rPh>
    <phoneticPr fontId="1"/>
  </si>
  <si>
    <t>H30.6.1～H30.11.30</t>
  </si>
  <si>
    <t>神姫バス・宮の元バス停から徒歩10分</t>
  </si>
  <si>
    <t>グループホーム
まどか園</t>
    <rPh sb="11" eb="12">
      <t>エン</t>
    </rPh>
    <phoneticPr fontId="1"/>
  </si>
  <si>
    <t>認知高齢者
グループホーム</t>
    <rPh sb="0" eb="2">
      <t>ニンチ</t>
    </rPh>
    <rPh sb="2" eb="5">
      <t>コウレイシャ</t>
    </rPh>
    <phoneticPr fontId="1"/>
  </si>
  <si>
    <t>高尾　道宏</t>
    <rPh sb="0" eb="2">
      <t>タカオ</t>
    </rPh>
    <rPh sb="3" eb="5">
      <t>ミチヒロ</t>
    </rPh>
    <phoneticPr fontId="1"/>
  </si>
  <si>
    <t>まどか園
デイサービスセンター</t>
    <rPh sb="3" eb="4">
      <t>エン</t>
    </rPh>
    <phoneticPr fontId="1"/>
  </si>
  <si>
    <t>上山　安博</t>
    <rPh sb="0" eb="2">
      <t>ウエヤマ</t>
    </rPh>
    <rPh sb="3" eb="5">
      <t>ヤスヒロ</t>
    </rPh>
    <phoneticPr fontId="1"/>
  </si>
  <si>
    <t>宝塚まどか園</t>
    <rPh sb="0" eb="2">
      <t>タカラヅカ</t>
    </rPh>
    <rPh sb="5" eb="6">
      <t>エン</t>
    </rPh>
    <phoneticPr fontId="1"/>
  </si>
  <si>
    <t>665-0834</t>
  </si>
  <si>
    <t>赤松　勧誠</t>
    <rPh sb="0" eb="2">
      <t>アカマツ</t>
    </rPh>
    <phoneticPr fontId="1"/>
  </si>
  <si>
    <t>0797-83-1175</t>
  </si>
  <si>
    <t>0797-83-1176</t>
  </si>
  <si>
    <t>阪神バス・荒神川バス停から徒歩4分</t>
    <rPh sb="0" eb="2">
      <t>ハンシン</t>
    </rPh>
    <rPh sb="5" eb="7">
      <t>コウジン</t>
    </rPh>
    <rPh sb="7" eb="8">
      <t>カワ</t>
    </rPh>
    <rPh sb="10" eb="11">
      <t>テイ</t>
    </rPh>
    <rPh sb="13" eb="15">
      <t>トホ</t>
    </rPh>
    <rPh sb="16" eb="17">
      <t>フン</t>
    </rPh>
    <phoneticPr fontId="1"/>
  </si>
  <si>
    <t>神戸まどか園</t>
    <rPh sb="0" eb="2">
      <t>コウベ</t>
    </rPh>
    <rPh sb="5" eb="6">
      <t>エン</t>
    </rPh>
    <phoneticPr fontId="1"/>
  </si>
  <si>
    <t>岩崎　政己</t>
    <rPh sb="0" eb="2">
      <t>イワサキ</t>
    </rPh>
    <rPh sb="3" eb="5">
      <t>マサミ</t>
    </rPh>
    <phoneticPr fontId="1"/>
  </si>
  <si>
    <t>地下鉄上沢駅・長田駅、神鉄長田駅より徒歩15分</t>
    <rPh sb="0" eb="3">
      <t>チカテツ</t>
    </rPh>
    <rPh sb="3" eb="5">
      <t>カミサワ</t>
    </rPh>
    <rPh sb="5" eb="6">
      <t>エキ</t>
    </rPh>
    <rPh sb="7" eb="9">
      <t>ナガタ</t>
    </rPh>
    <rPh sb="9" eb="10">
      <t>エキ</t>
    </rPh>
    <rPh sb="11" eb="12">
      <t>カミ</t>
    </rPh>
    <rPh sb="12" eb="13">
      <t>テツ</t>
    </rPh>
    <rPh sb="13" eb="15">
      <t>オサダ</t>
    </rPh>
    <rPh sb="15" eb="16">
      <t>エキ</t>
    </rPh>
    <rPh sb="18" eb="20">
      <t>トホ</t>
    </rPh>
    <rPh sb="22" eb="23">
      <t>フン</t>
    </rPh>
    <phoneticPr fontId="1"/>
  </si>
  <si>
    <t>666-0152</t>
  </si>
  <si>
    <t>総合福祉施設
ハピネス川西</t>
  </si>
  <si>
    <t>072-755-1313</t>
  </si>
  <si>
    <t>072-755-1314</t>
  </si>
  <si>
    <t>老人福祉施設
さぎそう園</t>
    <rPh sb="0" eb="6">
      <t>ロウジンフクシシセツ</t>
    </rPh>
    <rPh sb="11" eb="12">
      <t>エン</t>
    </rPh>
    <phoneticPr fontId="1"/>
  </si>
  <si>
    <t>川西市丸山台3丁目5番地の6</t>
    <rPh sb="0" eb="3">
      <t>カワニシシ</t>
    </rPh>
    <rPh sb="3" eb="6">
      <t>マルヤマダイ</t>
    </rPh>
    <rPh sb="7" eb="9">
      <t>チョウメ</t>
    </rPh>
    <rPh sb="10" eb="12">
      <t>バンチ</t>
    </rPh>
    <phoneticPr fontId="1"/>
  </si>
  <si>
    <t>社会福祉法人
正心会</t>
    <rPh sb="0" eb="2">
      <t>シャカイ</t>
    </rPh>
    <rPh sb="2" eb="4">
      <t>フクシ</t>
    </rPh>
    <rPh sb="4" eb="6">
      <t>ホウジン</t>
    </rPh>
    <rPh sb="7" eb="10">
      <t>セイシンカイ</t>
    </rPh>
    <phoneticPr fontId="1"/>
  </si>
  <si>
    <t>多田　幸二</t>
    <rPh sb="0" eb="2">
      <t>タダ</t>
    </rPh>
    <rPh sb="3" eb="5">
      <t>コウジ</t>
    </rPh>
    <phoneticPr fontId="1"/>
  </si>
  <si>
    <t>072-794-7600</t>
  </si>
  <si>
    <t>072-794-7573</t>
  </si>
  <si>
    <t>能勢電鉄日生中央駅
阪急バスで10分</t>
    <rPh sb="0" eb="2">
      <t>ノセ</t>
    </rPh>
    <rPh sb="2" eb="4">
      <t>デンテツ</t>
    </rPh>
    <rPh sb="4" eb="6">
      <t>ニッセイ</t>
    </rPh>
    <rPh sb="6" eb="8">
      <t>チュウオウ</t>
    </rPh>
    <rPh sb="8" eb="9">
      <t>エキ</t>
    </rPh>
    <rPh sb="10" eb="12">
      <t>ハンキュウ</t>
    </rPh>
    <rPh sb="17" eb="18">
      <t>フン</t>
    </rPh>
    <phoneticPr fontId="1"/>
  </si>
  <si>
    <t>川西市加茂3丁目13番地26号</t>
    <rPh sb="0" eb="3">
      <t>カワニシシ</t>
    </rPh>
    <rPh sb="3" eb="5">
      <t>カモ</t>
    </rPh>
    <rPh sb="6" eb="8">
      <t>チョウメ</t>
    </rPh>
    <rPh sb="10" eb="11">
      <t>バン</t>
    </rPh>
    <rPh sb="11" eb="12">
      <t>チ</t>
    </rPh>
    <rPh sb="14" eb="15">
      <t>ゴウ</t>
    </rPh>
    <phoneticPr fontId="1"/>
  </si>
  <si>
    <t>森田　昌彦</t>
    <rPh sb="0" eb="2">
      <t>モリタ</t>
    </rPh>
    <rPh sb="3" eb="5">
      <t>マサヒコ</t>
    </rPh>
    <phoneticPr fontId="1"/>
  </si>
  <si>
    <t>阪急川西能勢口駅
阪急バスで10分</t>
    <rPh sb="0" eb="2">
      <t>ハンキュウ</t>
    </rPh>
    <rPh sb="2" eb="4">
      <t>カワニシ</t>
    </rPh>
    <rPh sb="4" eb="6">
      <t>ノセ</t>
    </rPh>
    <rPh sb="6" eb="7">
      <t>グチ</t>
    </rPh>
    <rPh sb="7" eb="8">
      <t>エキ</t>
    </rPh>
    <rPh sb="9" eb="11">
      <t>ハンキュウ</t>
    </rPh>
    <rPh sb="16" eb="17">
      <t>フン</t>
    </rPh>
    <phoneticPr fontId="1"/>
  </si>
  <si>
    <t>072-755-3320</t>
  </si>
  <si>
    <t>072-755-3323</t>
  </si>
  <si>
    <t>677-0039</t>
  </si>
  <si>
    <t>0795-25-0050</t>
  </si>
  <si>
    <t>0795-25-0070</t>
  </si>
  <si>
    <t>特別養護老人ホーム
オンベリーコ</t>
    <rPh sb="0" eb="2">
      <t>トクベツ</t>
    </rPh>
    <rPh sb="2" eb="4">
      <t>ヨウゴ</t>
    </rPh>
    <rPh sb="4" eb="6">
      <t>ロウジン</t>
    </rPh>
    <phoneticPr fontId="1"/>
  </si>
  <si>
    <t>西脇市上比延町1422番地14</t>
    <rPh sb="0" eb="3">
      <t>ニシワキシ</t>
    </rPh>
    <rPh sb="3" eb="7">
      <t>カミヒエチョウ</t>
    </rPh>
    <rPh sb="11" eb="13">
      <t>バンチ</t>
    </rPh>
    <phoneticPr fontId="1"/>
  </si>
  <si>
    <t>社会福祉法人
正峰会</t>
    <rPh sb="0" eb="2">
      <t>シャカイ</t>
    </rPh>
    <rPh sb="2" eb="4">
      <t>フクシ</t>
    </rPh>
    <rPh sb="4" eb="6">
      <t>ホウジン</t>
    </rPh>
    <rPh sb="7" eb="8">
      <t>セイ</t>
    </rPh>
    <rPh sb="8" eb="9">
      <t>ホウ</t>
    </rPh>
    <rPh sb="9" eb="10">
      <t>カイ</t>
    </rPh>
    <phoneticPr fontId="1"/>
  </si>
  <si>
    <t>永本　健雄</t>
    <rPh sb="0" eb="1">
      <t>ナガ</t>
    </rPh>
    <rPh sb="1" eb="2">
      <t>モト</t>
    </rPh>
    <rPh sb="3" eb="5">
      <t>タケオ</t>
    </rPh>
    <phoneticPr fontId="1"/>
  </si>
  <si>
    <t>日本へそ公園駅より
徒歩20分</t>
    <rPh sb="0" eb="2">
      <t>ニホン</t>
    </rPh>
    <rPh sb="4" eb="6">
      <t>コウエン</t>
    </rPh>
    <rPh sb="6" eb="7">
      <t>エキ</t>
    </rPh>
    <rPh sb="10" eb="12">
      <t>トホ</t>
    </rPh>
    <rPh sb="14" eb="15">
      <t>プン</t>
    </rPh>
    <phoneticPr fontId="1"/>
  </si>
  <si>
    <t>特別養護老人ホーム
コモエスタにしわき</t>
    <rPh sb="0" eb="2">
      <t>トクベツ</t>
    </rPh>
    <rPh sb="2" eb="4">
      <t>ヨウゴ</t>
    </rPh>
    <rPh sb="4" eb="6">
      <t>ロウジン</t>
    </rPh>
    <phoneticPr fontId="1"/>
  </si>
  <si>
    <t>677-0021</t>
  </si>
  <si>
    <t>西脇市蒲江551-1</t>
    <rPh sb="0" eb="3">
      <t>ニシワキシ</t>
    </rPh>
    <rPh sb="3" eb="5">
      <t>コモエ</t>
    </rPh>
    <phoneticPr fontId="1"/>
  </si>
  <si>
    <t>前田　裕紀</t>
    <rPh sb="0" eb="2">
      <t>マエダ</t>
    </rPh>
    <rPh sb="3" eb="5">
      <t>ユウキ</t>
    </rPh>
    <phoneticPr fontId="1"/>
  </si>
  <si>
    <t>0795-23-6551</t>
  </si>
  <si>
    <t>0795-23-6555</t>
  </si>
  <si>
    <t>道の駅北はりまを
北に200メートル</t>
    <rPh sb="0" eb="1">
      <t>ミチ</t>
    </rPh>
    <rPh sb="2" eb="3">
      <t>エキ</t>
    </rPh>
    <rPh sb="3" eb="4">
      <t>キタ</t>
    </rPh>
    <rPh sb="9" eb="10">
      <t>キタ</t>
    </rPh>
    <phoneticPr fontId="1"/>
  </si>
  <si>
    <t>特別養護老人ホーム
清住園</t>
    <rPh sb="0" eb="2">
      <t>トクベツ</t>
    </rPh>
    <rPh sb="2" eb="4">
      <t>ヨウゴ</t>
    </rPh>
    <rPh sb="4" eb="6">
      <t>ロウジン</t>
    </rPh>
    <rPh sb="10" eb="12">
      <t>キヨスミ</t>
    </rPh>
    <rPh sb="12" eb="13">
      <t>エン</t>
    </rPh>
    <phoneticPr fontId="1"/>
  </si>
  <si>
    <t>姫路市飾東町清住555番地</t>
    <rPh sb="0" eb="3">
      <t>ヒメジシ</t>
    </rPh>
    <rPh sb="3" eb="6">
      <t>シキトウチョウ</t>
    </rPh>
    <rPh sb="6" eb="8">
      <t>キヨスミ</t>
    </rPh>
    <rPh sb="11" eb="13">
      <t>バンチ</t>
    </rPh>
    <phoneticPr fontId="1"/>
  </si>
  <si>
    <t>社会福祉法人
清章福祉会</t>
    <rPh sb="0" eb="2">
      <t>シャカイ</t>
    </rPh>
    <rPh sb="2" eb="4">
      <t>フクシ</t>
    </rPh>
    <rPh sb="4" eb="6">
      <t>ホウジン</t>
    </rPh>
    <rPh sb="7" eb="8">
      <t>セイ</t>
    </rPh>
    <rPh sb="8" eb="9">
      <t>ショウ</t>
    </rPh>
    <rPh sb="9" eb="11">
      <t>フクシ</t>
    </rPh>
    <rPh sb="11" eb="12">
      <t>カイ</t>
    </rPh>
    <phoneticPr fontId="1"/>
  </si>
  <si>
    <t>介護老人福祉施設
短期入所生活介護
通所介護
居宅介護支援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キョタク</t>
    </rPh>
    <rPh sb="25" eb="27">
      <t>カイゴ</t>
    </rPh>
    <rPh sb="27" eb="29">
      <t>シエン</t>
    </rPh>
    <phoneticPr fontId="1"/>
  </si>
  <si>
    <t>川西市西多田字平井田筋　5番地</t>
    <rPh sb="0" eb="3">
      <t>カワニシシ</t>
    </rPh>
    <rPh sb="3" eb="4">
      <t>ニシ</t>
    </rPh>
    <rPh sb="4" eb="6">
      <t>タダ</t>
    </rPh>
    <rPh sb="6" eb="7">
      <t>アザ</t>
    </rPh>
    <rPh sb="7" eb="9">
      <t>ヒライ</t>
    </rPh>
    <rPh sb="9" eb="10">
      <t>タ</t>
    </rPh>
    <rPh sb="10" eb="11">
      <t>スジ</t>
    </rPh>
    <rPh sb="13" eb="15">
      <t>バンチ</t>
    </rPh>
    <phoneticPr fontId="1"/>
  </si>
  <si>
    <t>介護老人福祉施設　短期入所生活介護　　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9" eb="21">
      <t>ツウショ</t>
    </rPh>
    <rPh sb="21" eb="23">
      <t>カイゴ</t>
    </rPh>
    <phoneticPr fontId="1"/>
  </si>
  <si>
    <t>あしや聖徳園</t>
    <rPh sb="3" eb="5">
      <t>ショウトク</t>
    </rPh>
    <rPh sb="5" eb="6">
      <t>エン</t>
    </rPh>
    <phoneticPr fontId="1"/>
  </si>
  <si>
    <t>芦屋市六麓荘町3番57号</t>
    <rPh sb="0" eb="3">
      <t>アシヤシ</t>
    </rPh>
    <rPh sb="3" eb="7">
      <t>ロクロクソウチョウ</t>
    </rPh>
    <rPh sb="8" eb="9">
      <t>バン</t>
    </rPh>
    <rPh sb="11" eb="12">
      <t>ゴウ</t>
    </rPh>
    <phoneticPr fontId="1"/>
  </si>
  <si>
    <t>社会福祉法人聖徳園</t>
    <rPh sb="0" eb="2">
      <t>シャカイ</t>
    </rPh>
    <rPh sb="2" eb="4">
      <t>フクシ</t>
    </rPh>
    <rPh sb="4" eb="6">
      <t>ホウジン</t>
    </rPh>
    <rPh sb="6" eb="8">
      <t>ショウトク</t>
    </rPh>
    <rPh sb="8" eb="9">
      <t>エン</t>
    </rPh>
    <phoneticPr fontId="1"/>
  </si>
  <si>
    <t>にしのみや聖徳園</t>
    <rPh sb="5" eb="7">
      <t>ショウトク</t>
    </rPh>
    <rPh sb="7" eb="8">
      <t>エン</t>
    </rPh>
    <phoneticPr fontId="1"/>
  </si>
  <si>
    <t>西宮市段上町6丁目24-1</t>
    <rPh sb="0" eb="3">
      <t>ニシノミヤシ</t>
    </rPh>
    <rPh sb="3" eb="6">
      <t>ダンジョウチョウ</t>
    </rPh>
    <rPh sb="7" eb="9">
      <t>チョウメ</t>
    </rPh>
    <phoneticPr fontId="1"/>
  </si>
  <si>
    <t>いまづ聖徳園</t>
    <rPh sb="3" eb="5">
      <t>ショウトク</t>
    </rPh>
    <rPh sb="5" eb="6">
      <t>エン</t>
    </rPh>
    <phoneticPr fontId="1"/>
  </si>
  <si>
    <t>西宮市今津港町3番11号</t>
    <rPh sb="0" eb="3">
      <t>ニシノミヤシ</t>
    </rPh>
    <rPh sb="3" eb="5">
      <t>イマヅ</t>
    </rPh>
    <rPh sb="5" eb="6">
      <t>ミナト</t>
    </rPh>
    <rPh sb="6" eb="7">
      <t>チョウ</t>
    </rPh>
    <rPh sb="8" eb="9">
      <t>バン</t>
    </rPh>
    <rPh sb="11" eb="12">
      <t>ゴウ</t>
    </rPh>
    <phoneticPr fontId="1"/>
  </si>
  <si>
    <t>ワークメイト西宮</t>
    <rPh sb="6" eb="8">
      <t>ニシノミヤ</t>
    </rPh>
    <phoneticPr fontId="1"/>
  </si>
  <si>
    <t>西宮市浜町9-20</t>
    <rPh sb="0" eb="3">
      <t>ニシノミヤシ</t>
    </rPh>
    <rPh sb="3" eb="5">
      <t>ハマチョウ</t>
    </rPh>
    <phoneticPr fontId="1"/>
  </si>
  <si>
    <t>西宮市久保町14-19</t>
    <rPh sb="0" eb="3">
      <t>ニシノミヤシ</t>
    </rPh>
    <rPh sb="3" eb="6">
      <t>クボチョウ</t>
    </rPh>
    <phoneticPr fontId="1"/>
  </si>
  <si>
    <t>名神あけぼの園</t>
    <rPh sb="0" eb="2">
      <t>メイシン</t>
    </rPh>
    <rPh sb="6" eb="7">
      <t>エン</t>
    </rPh>
    <phoneticPr fontId="1"/>
  </si>
  <si>
    <t>西宮市津門大箇町2-13</t>
    <rPh sb="0" eb="3">
      <t>ニシノミヤシ</t>
    </rPh>
    <rPh sb="3" eb="8">
      <t>ツトオオゴチョウ</t>
    </rPh>
    <phoneticPr fontId="1"/>
  </si>
  <si>
    <t>社会福祉法人
西宮市社会福祉事業団</t>
    <rPh sb="0" eb="2">
      <t>シャカイ</t>
    </rPh>
    <rPh sb="2" eb="4">
      <t>フクシ</t>
    </rPh>
    <rPh sb="4" eb="6">
      <t>ホウジン</t>
    </rPh>
    <rPh sb="7" eb="10">
      <t>ニシノミヤシ</t>
    </rPh>
    <rPh sb="10" eb="12">
      <t>シャカイ</t>
    </rPh>
    <rPh sb="12" eb="14">
      <t>フクシ</t>
    </rPh>
    <rPh sb="14" eb="17">
      <t>ジギョウダン</t>
    </rPh>
    <phoneticPr fontId="1"/>
  </si>
  <si>
    <t>段上児童館</t>
    <rPh sb="0" eb="2">
      <t>ダンジョウ</t>
    </rPh>
    <rPh sb="2" eb="4">
      <t>ジドウ</t>
    </rPh>
    <rPh sb="4" eb="5">
      <t>カン</t>
    </rPh>
    <phoneticPr fontId="1"/>
  </si>
  <si>
    <t>西宮市段上町2丁目10-23</t>
    <rPh sb="0" eb="3">
      <t>ニシノミヤシ</t>
    </rPh>
    <rPh sb="3" eb="5">
      <t>ダンジョウ</t>
    </rPh>
    <rPh sb="5" eb="6">
      <t>チョウ</t>
    </rPh>
    <rPh sb="7" eb="9">
      <t>チョウメ</t>
    </rPh>
    <phoneticPr fontId="1"/>
  </si>
  <si>
    <t>阪急甲東園駅より東へ徒歩15分</t>
    <rPh sb="0" eb="2">
      <t>ハンキュウ</t>
    </rPh>
    <rPh sb="2" eb="5">
      <t>コウトウエン</t>
    </rPh>
    <rPh sb="5" eb="6">
      <t>エキ</t>
    </rPh>
    <rPh sb="8" eb="9">
      <t>ヒガシ</t>
    </rPh>
    <rPh sb="10" eb="12">
      <t>トホ</t>
    </rPh>
    <rPh sb="14" eb="15">
      <t>フン</t>
    </rPh>
    <phoneticPr fontId="1"/>
  </si>
  <si>
    <t>塩瀬児童センター</t>
    <rPh sb="0" eb="2">
      <t>シオセ</t>
    </rPh>
    <rPh sb="2" eb="4">
      <t>ジドウ</t>
    </rPh>
    <phoneticPr fontId="1"/>
  </si>
  <si>
    <t>西宮市名塩新町1番地</t>
    <rPh sb="0" eb="3">
      <t>ニシノミヤシ</t>
    </rPh>
    <rPh sb="3" eb="4">
      <t>ナ</t>
    </rPh>
    <rPh sb="4" eb="5">
      <t>ジオ</t>
    </rPh>
    <rPh sb="5" eb="7">
      <t>シンマチ</t>
    </rPh>
    <rPh sb="8" eb="10">
      <t>バンチ</t>
    </rPh>
    <phoneticPr fontId="1"/>
  </si>
  <si>
    <t>山口児童センター</t>
    <rPh sb="0" eb="2">
      <t>ヤマグチ</t>
    </rPh>
    <rPh sb="2" eb="4">
      <t>ジドウ</t>
    </rPh>
    <phoneticPr fontId="1"/>
  </si>
  <si>
    <t>西宮市山口町下山口4丁目1-8</t>
    <rPh sb="0" eb="3">
      <t>ニシノミヤシ</t>
    </rPh>
    <rPh sb="3" eb="5">
      <t>ヤマグチ</t>
    </rPh>
    <rPh sb="5" eb="6">
      <t>マチ</t>
    </rPh>
    <rPh sb="6" eb="7">
      <t>シタ</t>
    </rPh>
    <rPh sb="7" eb="9">
      <t>ヤマグチ</t>
    </rPh>
    <rPh sb="10" eb="11">
      <t>チョウ</t>
    </rPh>
    <rPh sb="11" eb="12">
      <t>メ</t>
    </rPh>
    <phoneticPr fontId="1"/>
  </si>
  <si>
    <t>656-0961</t>
  </si>
  <si>
    <t>06-6416-1670</t>
  </si>
  <si>
    <t>おおしま保育園</t>
    <rPh sb="4" eb="7">
      <t>ホイクエン</t>
    </rPh>
    <phoneticPr fontId="1"/>
  </si>
  <si>
    <t>尼崎市稲葉荘1-6-20</t>
    <rPh sb="0" eb="3">
      <t>アマガサキシ</t>
    </rPh>
    <rPh sb="3" eb="5">
      <t>イナバ</t>
    </rPh>
    <rPh sb="5" eb="6">
      <t>ソウ</t>
    </rPh>
    <phoneticPr fontId="1"/>
  </si>
  <si>
    <t>若干数</t>
    <rPh sb="0" eb="2">
      <t>ジャッカン</t>
    </rPh>
    <rPh sb="2" eb="3">
      <t>スウ</t>
    </rPh>
    <phoneticPr fontId="1"/>
  </si>
  <si>
    <t>ぬしま保育園</t>
    <rPh sb="3" eb="6">
      <t>ホイクエン</t>
    </rPh>
    <phoneticPr fontId="1"/>
  </si>
  <si>
    <t>南あわじ市沼島2484</t>
    <rPh sb="0" eb="1">
      <t>ミナミ</t>
    </rPh>
    <rPh sb="4" eb="5">
      <t>シ</t>
    </rPh>
    <rPh sb="5" eb="7">
      <t>ヌシマ</t>
    </rPh>
    <phoneticPr fontId="1"/>
  </si>
  <si>
    <t>0799-57-0021</t>
  </si>
  <si>
    <t>0799-57-0801</t>
  </si>
  <si>
    <t>669-3571</t>
  </si>
  <si>
    <t>0795-82-4766</t>
  </si>
  <si>
    <t>0795-82-5078</t>
  </si>
  <si>
    <t>特別養護老人ホーム
松寿園</t>
    <rPh sb="0" eb="2">
      <t>トクベツ</t>
    </rPh>
    <rPh sb="2" eb="4">
      <t>ヨウゴ</t>
    </rPh>
    <rPh sb="4" eb="6">
      <t>ロウジン</t>
    </rPh>
    <rPh sb="10" eb="13">
      <t>ショウジュエン</t>
    </rPh>
    <phoneticPr fontId="1"/>
  </si>
  <si>
    <t>丹波市氷上町新郷1705</t>
    <rPh sb="0" eb="3">
      <t>タンバシ</t>
    </rPh>
    <rPh sb="3" eb="6">
      <t>ヒカミチョウ</t>
    </rPh>
    <rPh sb="6" eb="8">
      <t>シンゴウ</t>
    </rPh>
    <phoneticPr fontId="1"/>
  </si>
  <si>
    <t>社会福祉法人
青葉福祉会</t>
    <rPh sb="0" eb="2">
      <t>シャカイ</t>
    </rPh>
    <rPh sb="2" eb="4">
      <t>フクシ</t>
    </rPh>
    <rPh sb="4" eb="6">
      <t>ホウジン</t>
    </rPh>
    <rPh sb="7" eb="9">
      <t>アオバ</t>
    </rPh>
    <rPh sb="9" eb="11">
      <t>フクシ</t>
    </rPh>
    <rPh sb="11" eb="12">
      <t>カイ</t>
    </rPh>
    <phoneticPr fontId="1"/>
  </si>
  <si>
    <t>越川　浩行</t>
    <rPh sb="0" eb="2">
      <t>エチガワ</t>
    </rPh>
    <rPh sb="3" eb="5">
      <t>ヒロユキ</t>
    </rPh>
    <phoneticPr fontId="1"/>
  </si>
  <si>
    <t>養護老人ホーム
青葉荘</t>
    <rPh sb="0" eb="2">
      <t>ヨウゴ</t>
    </rPh>
    <rPh sb="2" eb="4">
      <t>ロウジン</t>
    </rPh>
    <rPh sb="8" eb="11">
      <t>アオバソウ</t>
    </rPh>
    <phoneticPr fontId="1"/>
  </si>
  <si>
    <t>丹波市氷上町新郷1837-1</t>
    <rPh sb="0" eb="3">
      <t>タンバシ</t>
    </rPh>
    <rPh sb="3" eb="6">
      <t>ヒカミチョウ</t>
    </rPh>
    <rPh sb="6" eb="8">
      <t>シンゴウ</t>
    </rPh>
    <phoneticPr fontId="1"/>
  </si>
  <si>
    <t>0795-82-0040</t>
  </si>
  <si>
    <t>0795-82-5560</t>
  </si>
  <si>
    <t>泉心学園</t>
    <rPh sb="0" eb="4">
      <t>センシンガクエン</t>
    </rPh>
    <phoneticPr fontId="1"/>
  </si>
  <si>
    <t>赤穂郡上郡町尾長谷536</t>
    <rPh sb="0" eb="3">
      <t>アコウグン</t>
    </rPh>
    <rPh sb="3" eb="6">
      <t>カミゴオリチョウ</t>
    </rPh>
    <rPh sb="6" eb="9">
      <t>オナガダニ</t>
    </rPh>
    <phoneticPr fontId="1"/>
  </si>
  <si>
    <t>認定こども園
真浄寺保育園</t>
    <rPh sb="0" eb="2">
      <t>ニンテイ</t>
    </rPh>
    <rPh sb="5" eb="6">
      <t>エン</t>
    </rPh>
    <rPh sb="7" eb="10">
      <t>シンジョウジ</t>
    </rPh>
    <rPh sb="10" eb="13">
      <t>ホイクエン</t>
    </rPh>
    <phoneticPr fontId="1"/>
  </si>
  <si>
    <t>高砂市伊保3丁目15-17</t>
    <rPh sb="0" eb="2">
      <t>タカサゴ</t>
    </rPh>
    <rPh sb="2" eb="3">
      <t>シ</t>
    </rPh>
    <rPh sb="3" eb="5">
      <t>イホ</t>
    </rPh>
    <rPh sb="6" eb="8">
      <t>チョウメ</t>
    </rPh>
    <phoneticPr fontId="1"/>
  </si>
  <si>
    <t>社会福祉法人
洗心福祉会</t>
    <rPh sb="0" eb="2">
      <t>シャカイ</t>
    </rPh>
    <rPh sb="2" eb="4">
      <t>フクシ</t>
    </rPh>
    <rPh sb="4" eb="6">
      <t>ホウジン</t>
    </rPh>
    <rPh sb="7" eb="8">
      <t>セン</t>
    </rPh>
    <rPh sb="8" eb="9">
      <t>シン</t>
    </rPh>
    <rPh sb="9" eb="11">
      <t>フクシ</t>
    </rPh>
    <rPh sb="11" eb="12">
      <t>カイ</t>
    </rPh>
    <phoneticPr fontId="1"/>
  </si>
  <si>
    <t>真浄寺
きくなみ保育園</t>
    <rPh sb="0" eb="3">
      <t>シンジョウジ</t>
    </rPh>
    <rPh sb="8" eb="11">
      <t>ホイクエン</t>
    </rPh>
    <phoneticPr fontId="1"/>
  </si>
  <si>
    <t>高砂市高砂町松波町440-4</t>
    <rPh sb="0" eb="2">
      <t>タカサゴ</t>
    </rPh>
    <rPh sb="2" eb="3">
      <t>シ</t>
    </rPh>
    <rPh sb="3" eb="6">
      <t>タカサゴマチ</t>
    </rPh>
    <rPh sb="6" eb="8">
      <t>マツナミ</t>
    </rPh>
    <rPh sb="8" eb="9">
      <t>マチ</t>
    </rPh>
    <phoneticPr fontId="1"/>
  </si>
  <si>
    <t>神戸市西区櫨谷町長谷13番1号</t>
    <rPh sb="0" eb="2">
      <t>コウベ</t>
    </rPh>
    <rPh sb="2" eb="3">
      <t>シ</t>
    </rPh>
    <rPh sb="3" eb="5">
      <t>ニシク</t>
    </rPh>
    <rPh sb="5" eb="7">
      <t>ハセタニ</t>
    </rPh>
    <rPh sb="7" eb="8">
      <t>チョウ</t>
    </rPh>
    <rPh sb="8" eb="10">
      <t>ハセ</t>
    </rPh>
    <rPh sb="12" eb="13">
      <t>バン</t>
    </rPh>
    <rPh sb="14" eb="15">
      <t>ゴウ</t>
    </rPh>
    <phoneticPr fontId="1"/>
  </si>
  <si>
    <t>藤　和子</t>
    <rPh sb="0" eb="1">
      <t>フジ</t>
    </rPh>
    <rPh sb="2" eb="4">
      <t>カズコ</t>
    </rPh>
    <phoneticPr fontId="1"/>
  </si>
  <si>
    <t>H30.4.1～H30.11.30</t>
  </si>
  <si>
    <t>市営地下鉄西神南より徒歩15分</t>
    <rPh sb="0" eb="2">
      <t>シエイ</t>
    </rPh>
    <rPh sb="2" eb="5">
      <t>チカテツ</t>
    </rPh>
    <rPh sb="5" eb="7">
      <t>セイシン</t>
    </rPh>
    <rPh sb="7" eb="8">
      <t>ミナミ</t>
    </rPh>
    <rPh sb="10" eb="12">
      <t>トホ</t>
    </rPh>
    <rPh sb="14" eb="15">
      <t>フン</t>
    </rPh>
    <phoneticPr fontId="1"/>
  </si>
  <si>
    <t>ケアハウス大慈</t>
    <rPh sb="5" eb="7">
      <t>ダイジ</t>
    </rPh>
    <phoneticPr fontId="1"/>
  </si>
  <si>
    <t>神戸市西区櫨谷町長谷38番6号</t>
    <rPh sb="0" eb="2">
      <t>コウベ</t>
    </rPh>
    <rPh sb="2" eb="3">
      <t>シ</t>
    </rPh>
    <rPh sb="3" eb="5">
      <t>ニシク</t>
    </rPh>
    <rPh sb="5" eb="7">
      <t>ハセタニ</t>
    </rPh>
    <rPh sb="7" eb="8">
      <t>チョウ</t>
    </rPh>
    <rPh sb="8" eb="10">
      <t>ハセ</t>
    </rPh>
    <rPh sb="12" eb="13">
      <t>バン</t>
    </rPh>
    <rPh sb="14" eb="15">
      <t>ゴウ</t>
    </rPh>
    <phoneticPr fontId="1"/>
  </si>
  <si>
    <t>畑野　陽</t>
    <rPh sb="0" eb="2">
      <t>ハタノ</t>
    </rPh>
    <rPh sb="3" eb="4">
      <t>ヨウ</t>
    </rPh>
    <phoneticPr fontId="1"/>
  </si>
  <si>
    <t>神戸市西区玉津町今津364-61</t>
    <rPh sb="0" eb="2">
      <t>コウベ</t>
    </rPh>
    <rPh sb="2" eb="3">
      <t>シ</t>
    </rPh>
    <rPh sb="3" eb="5">
      <t>ニシク</t>
    </rPh>
    <rPh sb="5" eb="7">
      <t>タマツ</t>
    </rPh>
    <rPh sb="7" eb="8">
      <t>マチ</t>
    </rPh>
    <rPh sb="8" eb="10">
      <t>イマズ</t>
    </rPh>
    <phoneticPr fontId="1"/>
  </si>
  <si>
    <t>橘　道子</t>
    <rPh sb="0" eb="1">
      <t>タチバナ</t>
    </rPh>
    <rPh sb="2" eb="4">
      <t>ミチコ</t>
    </rPh>
    <phoneticPr fontId="1"/>
  </si>
  <si>
    <t>078-913-665</t>
  </si>
  <si>
    <t>市営地下鉄西神南より神姫バス今津まで19分</t>
    <rPh sb="0" eb="2">
      <t>シエイ</t>
    </rPh>
    <rPh sb="2" eb="5">
      <t>チカテツ</t>
    </rPh>
    <rPh sb="5" eb="7">
      <t>セイシン</t>
    </rPh>
    <rPh sb="7" eb="8">
      <t>ミナミ</t>
    </rPh>
    <rPh sb="10" eb="12">
      <t>シンキ</t>
    </rPh>
    <rPh sb="14" eb="16">
      <t>イマヅ</t>
    </rPh>
    <rPh sb="20" eb="21">
      <t>フン</t>
    </rPh>
    <phoneticPr fontId="1"/>
  </si>
  <si>
    <t>特別養護老人ホーム
翁寿園</t>
    <rPh sb="0" eb="6">
      <t>トクベツヨウゴロウジン</t>
    </rPh>
    <rPh sb="10" eb="11">
      <t>オウ</t>
    </rPh>
    <rPh sb="11" eb="12">
      <t>ジュ</t>
    </rPh>
    <rPh sb="12" eb="13">
      <t>エン</t>
    </rPh>
    <phoneticPr fontId="1"/>
  </si>
  <si>
    <t>社会福祉法人
淡路島福祉会</t>
    <rPh sb="0" eb="6">
      <t>シャカイフクシホウジン</t>
    </rPh>
    <rPh sb="7" eb="10">
      <t>アワジシマ</t>
    </rPh>
    <rPh sb="10" eb="12">
      <t>フクシ</t>
    </rPh>
    <rPh sb="12" eb="13">
      <t>カイ</t>
    </rPh>
    <phoneticPr fontId="1"/>
  </si>
  <si>
    <t>十河　明弘</t>
    <rPh sb="0" eb="2">
      <t>ソゴウ</t>
    </rPh>
    <rPh sb="3" eb="4">
      <t>アカ</t>
    </rPh>
    <rPh sb="4" eb="5">
      <t>ヒロシ</t>
    </rPh>
    <phoneticPr fontId="1"/>
  </si>
  <si>
    <t>公共交通機関でのアクセスが不便なため、自家用車等によるアクセスが望ましい</t>
    <rPh sb="0" eb="2">
      <t>コウキョウ</t>
    </rPh>
    <rPh sb="2" eb="4">
      <t>コウツウ</t>
    </rPh>
    <rPh sb="4" eb="6">
      <t>キカン</t>
    </rPh>
    <rPh sb="13" eb="15">
      <t>フベン</t>
    </rPh>
    <rPh sb="19" eb="23">
      <t>ジカヨウシャ</t>
    </rPh>
    <rPh sb="23" eb="24">
      <t>トウ</t>
    </rPh>
    <rPh sb="32" eb="33">
      <t>ノゾ</t>
    </rPh>
    <phoneticPr fontId="1"/>
  </si>
  <si>
    <t>特別養護老人ホーム
すいせんホーム</t>
    <rPh sb="0" eb="6">
      <t>トクベツヨウゴロウジン</t>
    </rPh>
    <phoneticPr fontId="1"/>
  </si>
  <si>
    <t>南あわじ市賀集野田764</t>
    <rPh sb="5" eb="7">
      <t>カシュウ</t>
    </rPh>
    <rPh sb="7" eb="9">
      <t>ノダ</t>
    </rPh>
    <phoneticPr fontId="1"/>
  </si>
  <si>
    <t>岡本　将典</t>
    <rPh sb="0" eb="2">
      <t>オカモト</t>
    </rPh>
    <rPh sb="3" eb="5">
      <t>マサノリ</t>
    </rPh>
    <phoneticPr fontId="1"/>
  </si>
  <si>
    <t>671-2115</t>
  </si>
  <si>
    <t>079-355-2332</t>
  </si>
  <si>
    <t>079-335-3883</t>
  </si>
  <si>
    <t>特別養護老人ホーム
サン・ビレッジ夢前</t>
    <rPh sb="0" eb="2">
      <t>トクベツ</t>
    </rPh>
    <rPh sb="2" eb="4">
      <t>ヨウゴ</t>
    </rPh>
    <rPh sb="4" eb="6">
      <t>ロウジン</t>
    </rPh>
    <phoneticPr fontId="1"/>
  </si>
  <si>
    <t>社会福祉法人
朝日の会</t>
    <rPh sb="0" eb="2">
      <t>シャカイ</t>
    </rPh>
    <rPh sb="2" eb="4">
      <t>フクシ</t>
    </rPh>
    <rPh sb="4" eb="6">
      <t>ホウジン</t>
    </rPh>
    <rPh sb="7" eb="9">
      <t>アサヒ</t>
    </rPh>
    <rPh sb="10" eb="11">
      <t>カイ</t>
    </rPh>
    <phoneticPr fontId="1"/>
  </si>
  <si>
    <t>山名</t>
    <rPh sb="0" eb="2">
      <t>ヤマナ</t>
    </rPh>
    <phoneticPr fontId="1"/>
  </si>
  <si>
    <t>特別養護老人ホーム
サン・ビレッジ姫路</t>
    <rPh sb="0" eb="2">
      <t>トクベツ</t>
    </rPh>
    <rPh sb="2" eb="4">
      <t>ヨウゴ</t>
    </rPh>
    <rPh sb="4" eb="6">
      <t>ロウジン</t>
    </rPh>
    <rPh sb="17" eb="19">
      <t>ヒメジ</t>
    </rPh>
    <phoneticPr fontId="1"/>
  </si>
  <si>
    <t>670-0984</t>
  </si>
  <si>
    <t>池田</t>
    <rPh sb="0" eb="2">
      <t>イケダ</t>
    </rPh>
    <phoneticPr fontId="1"/>
  </si>
  <si>
    <t>079-298-0105</t>
  </si>
  <si>
    <t>079-298-0107</t>
  </si>
  <si>
    <t>尼崎市田能5-10-25</t>
    <rPh sb="0" eb="3">
      <t>アマガサキシ</t>
    </rPh>
    <rPh sb="3" eb="5">
      <t>タノウ</t>
    </rPh>
    <phoneticPr fontId="1"/>
  </si>
  <si>
    <t>社会福祉法人
田能老人福祉会</t>
    <rPh sb="0" eb="2">
      <t>シャカイ</t>
    </rPh>
    <rPh sb="2" eb="4">
      <t>フクシ</t>
    </rPh>
    <rPh sb="4" eb="6">
      <t>ホウジン</t>
    </rPh>
    <rPh sb="7" eb="9">
      <t>タノウ</t>
    </rPh>
    <rPh sb="9" eb="11">
      <t>ロウジン</t>
    </rPh>
    <rPh sb="11" eb="13">
      <t>フクシ</t>
    </rPh>
    <rPh sb="13" eb="14">
      <t>カイ</t>
    </rPh>
    <phoneticPr fontId="1"/>
  </si>
  <si>
    <t>姫路市香寺町須加院338番地506</t>
    <rPh sb="0" eb="2">
      <t>ヒメジシ</t>
    </rPh>
    <rPh sb="2" eb="14">
      <t>コウデラチョウスカイン３３８バンチ</t>
    </rPh>
    <phoneticPr fontId="1"/>
  </si>
  <si>
    <t>後藤　幸恵</t>
  </si>
  <si>
    <t>姫路市香寺町須加院338番地507</t>
    <rPh sb="0" eb="2">
      <t>ヒメジシ</t>
    </rPh>
    <rPh sb="2" eb="14">
      <t>コウデラチョウスカイン３３８バンチ</t>
    </rPh>
    <phoneticPr fontId="1"/>
  </si>
  <si>
    <t>藤原　晴美</t>
  </si>
  <si>
    <t>679-5222</t>
  </si>
  <si>
    <t>0790-77-0236</t>
  </si>
  <si>
    <t>0790-77-0715</t>
  </si>
  <si>
    <t>救護施設　南光園</t>
    <rPh sb="0" eb="4">
      <t>キ</t>
    </rPh>
    <rPh sb="5" eb="8">
      <t>ナ</t>
    </rPh>
    <phoneticPr fontId="1"/>
  </si>
  <si>
    <t>佐用郡佐用町西下野880番地</t>
    <rPh sb="0" eb="14">
      <t>サ</t>
    </rPh>
    <phoneticPr fontId="1"/>
  </si>
  <si>
    <t>救護施設(入所)</t>
    <rPh sb="0" eb="4">
      <t>キ</t>
    </rPh>
    <rPh sb="5" eb="7">
      <t>ニュウショ</t>
    </rPh>
    <phoneticPr fontId="1"/>
  </si>
  <si>
    <t>JR姫新線徳久駅より車で10分</t>
    <rPh sb="2" eb="5">
      <t>キシンセン</t>
    </rPh>
    <rPh sb="5" eb="7">
      <t>トクサ</t>
    </rPh>
    <rPh sb="7" eb="8">
      <t>エキ</t>
    </rPh>
    <rPh sb="10" eb="11">
      <t>クルマ</t>
    </rPh>
    <rPh sb="14" eb="15">
      <t>フン</t>
    </rPh>
    <phoneticPr fontId="1"/>
  </si>
  <si>
    <t>神戸市東灘区住吉宮町3-4-17</t>
    <rPh sb="0" eb="3">
      <t>コウベシ</t>
    </rPh>
    <rPh sb="3" eb="6">
      <t>ヒガシナダク</t>
    </rPh>
    <rPh sb="6" eb="8">
      <t>スミヨシ</t>
    </rPh>
    <rPh sb="8" eb="10">
      <t>ミヤマチ</t>
    </rPh>
    <phoneticPr fontId="1"/>
  </si>
  <si>
    <t>介護老人福祉施設
短期入所生活介護
通所介護　訪問介護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ホウモン</t>
    </rPh>
    <rPh sb="25" eb="27">
      <t>カイゴ</t>
    </rPh>
    <phoneticPr fontId="1"/>
  </si>
  <si>
    <t>南　学</t>
    <rPh sb="0" eb="1">
      <t>ミナミ</t>
    </rPh>
    <rPh sb="2" eb="3">
      <t>マナブ</t>
    </rPh>
    <phoneticPr fontId="1"/>
  </si>
  <si>
    <t>尼崎市稲葉荘3丁目9-26</t>
    <rPh sb="0" eb="3">
      <t>アマガサキシ</t>
    </rPh>
    <rPh sb="3" eb="6">
      <t>イナバソウ</t>
    </rPh>
    <rPh sb="7" eb="9">
      <t>チョウメ</t>
    </rPh>
    <phoneticPr fontId="1"/>
  </si>
  <si>
    <t>JR立花駅より阪神バス市内線　労災病院下車　西へ徒歩5分</t>
    <rPh sb="2" eb="4">
      <t>タチバナ</t>
    </rPh>
    <rPh sb="4" eb="5">
      <t>エキ</t>
    </rPh>
    <rPh sb="7" eb="9">
      <t>ハンシン</t>
    </rPh>
    <rPh sb="11" eb="14">
      <t>シナイセン</t>
    </rPh>
    <rPh sb="15" eb="19">
      <t>ロウサイビョウイン</t>
    </rPh>
    <rPh sb="19" eb="21">
      <t>ゲシャ</t>
    </rPh>
    <rPh sb="22" eb="23">
      <t>ニシ</t>
    </rPh>
    <rPh sb="24" eb="26">
      <t>トホ</t>
    </rPh>
    <rPh sb="27" eb="28">
      <t>フン</t>
    </rPh>
    <phoneticPr fontId="1"/>
  </si>
  <si>
    <t>674-0051</t>
  </si>
  <si>
    <t>特別養護老人ホーム
ハピータウンKOBE</t>
    <rPh sb="0" eb="2">
      <t>トクベツ</t>
    </rPh>
    <rPh sb="2" eb="4">
      <t>ヨウゴ</t>
    </rPh>
    <rPh sb="4" eb="6">
      <t>ロウジン</t>
    </rPh>
    <phoneticPr fontId="1"/>
  </si>
  <si>
    <t>657-0855</t>
  </si>
  <si>
    <t>神戸市灘区摩耶海岸通2-3-9</t>
    <rPh sb="0" eb="2">
      <t>コウベ</t>
    </rPh>
    <rPh sb="2" eb="3">
      <t>シ</t>
    </rPh>
    <rPh sb="3" eb="5">
      <t>ナダク</t>
    </rPh>
    <rPh sb="5" eb="7">
      <t>マヤ</t>
    </rPh>
    <rPh sb="7" eb="10">
      <t>カイガンドオリ</t>
    </rPh>
    <phoneticPr fontId="1"/>
  </si>
  <si>
    <t>社会福祉法人　　　　博由社</t>
    <rPh sb="0" eb="2">
      <t>シャカイ</t>
    </rPh>
    <rPh sb="2" eb="4">
      <t>フクシ</t>
    </rPh>
    <rPh sb="4" eb="6">
      <t>ホウジン</t>
    </rPh>
    <rPh sb="10" eb="13">
      <t>ハクユウシャ</t>
    </rPh>
    <phoneticPr fontId="1"/>
  </si>
  <si>
    <t>青木　佐織</t>
    <rPh sb="0" eb="2">
      <t>アオキ</t>
    </rPh>
    <rPh sb="3" eb="5">
      <t>サオリ</t>
    </rPh>
    <phoneticPr fontId="1"/>
  </si>
  <si>
    <t>078-803-3609</t>
  </si>
  <si>
    <t>078-803-3629</t>
  </si>
  <si>
    <t>特別養護老人ホーム
透鹿園</t>
    <rPh sb="0" eb="2">
      <t>トクベツ</t>
    </rPh>
    <rPh sb="2" eb="4">
      <t>ヨウゴ</t>
    </rPh>
    <rPh sb="4" eb="6">
      <t>ロウジン</t>
    </rPh>
    <rPh sb="10" eb="13">
      <t>トウカエン</t>
    </rPh>
    <phoneticPr fontId="1"/>
  </si>
  <si>
    <t>651-2263</t>
  </si>
  <si>
    <t>神戸市西区平野常本309-5</t>
    <rPh sb="0" eb="2">
      <t>コウベ</t>
    </rPh>
    <rPh sb="2" eb="3">
      <t>シ</t>
    </rPh>
    <rPh sb="3" eb="5">
      <t>ニシク</t>
    </rPh>
    <rPh sb="5" eb="7">
      <t>ヒラノ</t>
    </rPh>
    <rPh sb="7" eb="9">
      <t>ツネモト</t>
    </rPh>
    <phoneticPr fontId="1"/>
  </si>
  <si>
    <t>078-961-2335</t>
  </si>
  <si>
    <t>078-961-3853</t>
  </si>
  <si>
    <t>地下鉄西神中央駅
タクシーで7分</t>
    <rPh sb="0" eb="3">
      <t>チカテツ</t>
    </rPh>
    <rPh sb="3" eb="5">
      <t>セイシン</t>
    </rPh>
    <rPh sb="5" eb="7">
      <t>チュウオウ</t>
    </rPh>
    <rPh sb="7" eb="8">
      <t>エキ</t>
    </rPh>
    <rPh sb="15" eb="16">
      <t>フン</t>
    </rPh>
    <phoneticPr fontId="1"/>
  </si>
  <si>
    <t>障害者支援施設
博由園</t>
    <rPh sb="0" eb="3">
      <t>ショウガイシャ</t>
    </rPh>
    <rPh sb="3" eb="5">
      <t>シエン</t>
    </rPh>
    <rPh sb="5" eb="7">
      <t>シセツ</t>
    </rPh>
    <rPh sb="8" eb="9">
      <t>ハク</t>
    </rPh>
    <rPh sb="9" eb="10">
      <t>ユウ</t>
    </rPh>
    <rPh sb="10" eb="11">
      <t>エン</t>
    </rPh>
    <phoneticPr fontId="1"/>
  </si>
  <si>
    <t>明石市大久保町大窪
2573-16</t>
    <rPh sb="0" eb="3">
      <t>アカシシ</t>
    </rPh>
    <rPh sb="3" eb="7">
      <t>オオクボチョウ</t>
    </rPh>
    <rPh sb="7" eb="9">
      <t>オオクボ</t>
    </rPh>
    <phoneticPr fontId="1"/>
  </si>
  <si>
    <t>078-936-7335</t>
  </si>
  <si>
    <t>078-936-7538</t>
  </si>
  <si>
    <t>神姫バス高丘1丁目より徒歩5分</t>
    <rPh sb="0" eb="2">
      <t>シンキ</t>
    </rPh>
    <rPh sb="4" eb="6">
      <t>タカオカ</t>
    </rPh>
    <rPh sb="7" eb="9">
      <t>チョウメ</t>
    </rPh>
    <rPh sb="11" eb="13">
      <t>トホ</t>
    </rPh>
    <rPh sb="14" eb="15">
      <t>フン</t>
    </rPh>
    <phoneticPr fontId="1"/>
  </si>
  <si>
    <t>ハピネスさつま</t>
  </si>
  <si>
    <t>675-0301</t>
  </si>
  <si>
    <t>障害者支援施設</t>
    <rPh sb="0" eb="1">
      <t>ショウ</t>
    </rPh>
    <rPh sb="1" eb="2">
      <t>ガイ</t>
    </rPh>
    <rPh sb="2" eb="3">
      <t>シャ</t>
    </rPh>
    <rPh sb="3" eb="5">
      <t>シエン</t>
    </rPh>
    <rPh sb="5" eb="7">
      <t>シセツ</t>
    </rPh>
    <phoneticPr fontId="1"/>
  </si>
  <si>
    <t>079－453-1177</t>
  </si>
  <si>
    <t>079－453-1188</t>
  </si>
  <si>
    <t>生活介護事業所
アシストこうなん</t>
    <rPh sb="0" eb="2">
      <t>セイカツ</t>
    </rPh>
    <rPh sb="2" eb="4">
      <t>カイゴ</t>
    </rPh>
    <rPh sb="4" eb="7">
      <t>ジギョウショ</t>
    </rPh>
    <phoneticPr fontId="1"/>
  </si>
  <si>
    <t>658-0012</t>
  </si>
  <si>
    <t>078-411-3660</t>
  </si>
  <si>
    <t>078-411-3670</t>
  </si>
  <si>
    <t>JR甲南山手より
徒歩5分</t>
    <rPh sb="2" eb="6">
      <t>コウナンヤマテ</t>
    </rPh>
    <rPh sb="9" eb="11">
      <t>トホ</t>
    </rPh>
    <rPh sb="12" eb="13">
      <t>フン</t>
    </rPh>
    <phoneticPr fontId="1"/>
  </si>
  <si>
    <t>生活介護事業所
アシストⅠ</t>
    <rPh sb="0" eb="2">
      <t>セイカツ</t>
    </rPh>
    <rPh sb="2" eb="4">
      <t>カイゴ</t>
    </rPh>
    <rPh sb="4" eb="7">
      <t>ジギョウショ</t>
    </rPh>
    <phoneticPr fontId="1"/>
  </si>
  <si>
    <t>673-0881</t>
  </si>
  <si>
    <t>（078）912-8377</t>
  </si>
  <si>
    <t>（078）912-8388</t>
  </si>
  <si>
    <t>加古川市立つつじ園</t>
    <rPh sb="0" eb="5">
      <t>カコガワシリツ</t>
    </rPh>
    <rPh sb="8" eb="9">
      <t>エン</t>
    </rPh>
    <phoneticPr fontId="1"/>
  </si>
  <si>
    <t>加古川市東神吉町神吉　　　1845-16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1"/>
  </si>
  <si>
    <t>079-431-8021</t>
  </si>
  <si>
    <t>079-431-9913</t>
  </si>
  <si>
    <t>670-0848</t>
  </si>
  <si>
    <t>姫路市城東町竹之門6番地</t>
  </si>
  <si>
    <t>079-222-5600</t>
  </si>
  <si>
    <t>079-222-5775</t>
  </si>
  <si>
    <t>特別養護老人ホーム
ライフサポートひめじ</t>
  </si>
  <si>
    <t>社会福祉法人
姫路弘寿会</t>
  </si>
  <si>
    <t>特別養護老人ホーム
短期入所生活介護
通所介護</t>
  </si>
  <si>
    <t>坂根　彰子</t>
  </si>
  <si>
    <t>5～10人</t>
  </si>
  <si>
    <t>669-1515</t>
  </si>
  <si>
    <t>079-564-0909</t>
  </si>
  <si>
    <t>079-564-8500</t>
  </si>
  <si>
    <t>三田わくわく村
大原事業所</t>
    <rPh sb="0" eb="2">
      <t>サンダ</t>
    </rPh>
    <rPh sb="6" eb="7">
      <t>ムラ</t>
    </rPh>
    <rPh sb="8" eb="10">
      <t>オオハラ</t>
    </rPh>
    <rPh sb="10" eb="13">
      <t>ジギョウショ</t>
    </rPh>
    <phoneticPr fontId="1"/>
  </si>
  <si>
    <t>三田市大原1546-5</t>
    <rPh sb="0" eb="3">
      <t>サンダシ</t>
    </rPh>
    <rPh sb="3" eb="5">
      <t>オオハラ</t>
    </rPh>
    <phoneticPr fontId="1"/>
  </si>
  <si>
    <t>社会福祉法人
風</t>
    <rPh sb="0" eb="2">
      <t>シャカイ</t>
    </rPh>
    <rPh sb="2" eb="4">
      <t>フクシ</t>
    </rPh>
    <rPh sb="4" eb="6">
      <t>ホウジン</t>
    </rPh>
    <rPh sb="7" eb="8">
      <t>カゼ</t>
    </rPh>
    <phoneticPr fontId="1"/>
  </si>
  <si>
    <t>3人</t>
    <rPh sb="1" eb="2">
      <t>ヒト</t>
    </rPh>
    <phoneticPr fontId="1"/>
  </si>
  <si>
    <t>0790-22-5480</t>
  </si>
  <si>
    <t>0790-27-8115</t>
  </si>
  <si>
    <t>姫学こども園</t>
    <rPh sb="0" eb="1">
      <t>ヒメ</t>
    </rPh>
    <rPh sb="1" eb="2">
      <t>ガク</t>
    </rPh>
    <rPh sb="5" eb="6">
      <t>エン</t>
    </rPh>
    <phoneticPr fontId="1"/>
  </si>
  <si>
    <t>679-2203</t>
  </si>
  <si>
    <t>神崎郡福崎町南田原2062</t>
    <rPh sb="0" eb="9">
      <t>カンザキグンフクサキチョウミナミタハラ</t>
    </rPh>
    <phoneticPr fontId="1"/>
  </si>
  <si>
    <t>社会福祉法人
福崎福祉会</t>
    <rPh sb="0" eb="2">
      <t>シャカイ</t>
    </rPh>
    <rPh sb="2" eb="4">
      <t>フクシ</t>
    </rPh>
    <rPh sb="4" eb="6">
      <t>ホウジン</t>
    </rPh>
    <rPh sb="7" eb="9">
      <t>フクサキ</t>
    </rPh>
    <rPh sb="9" eb="11">
      <t>フクシ</t>
    </rPh>
    <rPh sb="11" eb="12">
      <t>カイ</t>
    </rPh>
    <phoneticPr fontId="1"/>
  </si>
  <si>
    <t>JR福崎駅から徒歩25分</t>
    <rPh sb="2" eb="4">
      <t>フクサキ</t>
    </rPh>
    <rPh sb="4" eb="5">
      <t>エキ</t>
    </rPh>
    <rPh sb="7" eb="9">
      <t>トホ</t>
    </rPh>
    <rPh sb="11" eb="12">
      <t>フン</t>
    </rPh>
    <phoneticPr fontId="1"/>
  </si>
  <si>
    <t>特別養護老人ホーム　   鹿児の郷</t>
    <rPh sb="0" eb="2">
      <t>トクベツ</t>
    </rPh>
    <rPh sb="2" eb="4">
      <t>ヨウゴ</t>
    </rPh>
    <rPh sb="4" eb="6">
      <t>ロウジン</t>
    </rPh>
    <rPh sb="13" eb="15">
      <t>カコ</t>
    </rPh>
    <rPh sb="16" eb="17">
      <t>サト</t>
    </rPh>
    <phoneticPr fontId="1"/>
  </si>
  <si>
    <t>加古川市平荘町山角1038-4</t>
    <rPh sb="0" eb="4">
      <t>カコガワシ</t>
    </rPh>
    <rPh sb="4" eb="7">
      <t>ヘイソウチョウ</t>
    </rPh>
    <rPh sb="7" eb="9">
      <t>ヤマカド</t>
    </rPh>
    <phoneticPr fontId="1"/>
  </si>
  <si>
    <t>078-786-1865</t>
  </si>
  <si>
    <t>078-786-1465</t>
  </si>
  <si>
    <t>655-00063</t>
  </si>
  <si>
    <t>神戸市垂水区本多聞7丁目2番2号</t>
    <rPh sb="0" eb="3">
      <t>コウベシ</t>
    </rPh>
    <rPh sb="3" eb="6">
      <t>タルミク</t>
    </rPh>
    <rPh sb="6" eb="9">
      <t>ホンタモン</t>
    </rPh>
    <rPh sb="10" eb="12">
      <t>チョウメ</t>
    </rPh>
    <rPh sb="13" eb="14">
      <t>バン</t>
    </rPh>
    <rPh sb="15" eb="16">
      <t>ゴウ</t>
    </rPh>
    <phoneticPr fontId="1"/>
  </si>
  <si>
    <t>山本剛司</t>
    <rPh sb="0" eb="2">
      <t>ヤマモト</t>
    </rPh>
    <rPh sb="2" eb="4">
      <t>タケシ</t>
    </rPh>
    <phoneticPr fontId="1"/>
  </si>
  <si>
    <t>655-00064</t>
  </si>
  <si>
    <t>神戸市垂水区本多聞7丁目2番3号</t>
    <rPh sb="0" eb="3">
      <t>コウベシ</t>
    </rPh>
    <rPh sb="3" eb="6">
      <t>タルミク</t>
    </rPh>
    <rPh sb="6" eb="9">
      <t>ホンタモン</t>
    </rPh>
    <rPh sb="10" eb="12">
      <t>チョウメ</t>
    </rPh>
    <rPh sb="13" eb="14">
      <t>バン</t>
    </rPh>
    <rPh sb="15" eb="16">
      <t>ゴウ</t>
    </rPh>
    <phoneticPr fontId="1"/>
  </si>
  <si>
    <t>655-00065</t>
  </si>
  <si>
    <t>神戸市垂水区本多聞7丁目2番4号</t>
    <rPh sb="0" eb="3">
      <t>コウベシ</t>
    </rPh>
    <rPh sb="3" eb="6">
      <t>タルミク</t>
    </rPh>
    <rPh sb="6" eb="9">
      <t>ホンタモン</t>
    </rPh>
    <rPh sb="10" eb="12">
      <t>チョウメ</t>
    </rPh>
    <rPh sb="13" eb="14">
      <t>バン</t>
    </rPh>
    <rPh sb="15" eb="16">
      <t>ゴウ</t>
    </rPh>
    <phoneticPr fontId="1"/>
  </si>
  <si>
    <t>〒668-0054</t>
  </si>
  <si>
    <t>特別養護老人ホームこうのとり荘</t>
    <rPh sb="0" eb="2">
      <t>トクベツ</t>
    </rPh>
    <rPh sb="2" eb="4">
      <t>ヨウゴ</t>
    </rPh>
    <rPh sb="4" eb="6">
      <t>ロウジン</t>
    </rPh>
    <rPh sb="14" eb="15">
      <t>ソウ</t>
    </rPh>
    <phoneticPr fontId="1"/>
  </si>
  <si>
    <t>豊岡市塩津町２番37号</t>
    <rPh sb="0" eb="11">
      <t>トヨオカシ</t>
    </rPh>
    <phoneticPr fontId="1"/>
  </si>
  <si>
    <t>社会福祉法人
北但社会福祉事業会</t>
    <rPh sb="0" eb="2">
      <t>シャカイ</t>
    </rPh>
    <rPh sb="2" eb="4">
      <t>フクシ</t>
    </rPh>
    <rPh sb="4" eb="6">
      <t>ホウジン</t>
    </rPh>
    <rPh sb="7" eb="9">
      <t>ホクタン</t>
    </rPh>
    <rPh sb="9" eb="11">
      <t>シャカイ</t>
    </rPh>
    <rPh sb="11" eb="13">
      <t>フクシ</t>
    </rPh>
    <rPh sb="13" eb="16">
      <t>ジギョウカイ</t>
    </rPh>
    <phoneticPr fontId="1"/>
  </si>
  <si>
    <t>介護老人福祉施設　短期入所生活介護等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7" eb="18">
      <t>トウ</t>
    </rPh>
    <phoneticPr fontId="1"/>
  </si>
  <si>
    <t>中山　光広</t>
    <rPh sb="0" eb="2">
      <t>ナカヤマ</t>
    </rPh>
    <rPh sb="3" eb="5">
      <t>ミツヒロ</t>
    </rPh>
    <phoneticPr fontId="1"/>
  </si>
  <si>
    <t>JR豊岡駅からバスで10分</t>
    <rPh sb="2" eb="5">
      <t>トヨオカエキ</t>
    </rPh>
    <rPh sb="12" eb="13">
      <t>プン</t>
    </rPh>
    <phoneticPr fontId="1"/>
  </si>
  <si>
    <t>養護老人ホーム
コスモス荘</t>
    <rPh sb="0" eb="2">
      <t>ヨウゴ</t>
    </rPh>
    <rPh sb="2" eb="4">
      <t>ロウジン</t>
    </rPh>
    <rPh sb="12" eb="13">
      <t>ソウ</t>
    </rPh>
    <phoneticPr fontId="1"/>
  </si>
  <si>
    <t>豊岡市塩津町２番36号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</si>
  <si>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こうのとり居宅支援センター</t>
    <rPh sb="5" eb="7">
      <t>キョタク</t>
    </rPh>
    <rPh sb="7" eb="9">
      <t>シエン</t>
    </rPh>
    <phoneticPr fontId="1"/>
  </si>
  <si>
    <t>橋本　靖子</t>
    <rPh sb="0" eb="2">
      <t>ハシモト</t>
    </rPh>
    <rPh sb="3" eb="5">
      <t>ヤスコ</t>
    </rPh>
    <phoneticPr fontId="1"/>
  </si>
  <si>
    <t>〒668-0841</t>
  </si>
  <si>
    <t>豊岡市加陽659番地</t>
    <rPh sb="0" eb="10">
      <t>トヨオカシ</t>
    </rPh>
    <phoneticPr fontId="1"/>
  </si>
  <si>
    <t>通所介護、介護予防・日常生活支援総合事業</t>
    <rPh sb="0" eb="2">
      <t>ツウショ</t>
    </rPh>
    <rPh sb="2" eb="4">
      <t>カイゴ</t>
    </rPh>
    <rPh sb="5" eb="7">
      <t>カイゴ</t>
    </rPh>
    <rPh sb="7" eb="9">
      <t>ヨボウ</t>
    </rPh>
    <rPh sb="10" eb="12">
      <t>ニチジョウ</t>
    </rPh>
    <rPh sb="12" eb="14">
      <t>セイカツ</t>
    </rPh>
    <rPh sb="14" eb="16">
      <t>シエン</t>
    </rPh>
    <rPh sb="16" eb="18">
      <t>ソウゴウ</t>
    </rPh>
    <rPh sb="18" eb="20">
      <t>ジギョウ</t>
    </rPh>
    <phoneticPr fontId="1"/>
  </si>
  <si>
    <t>JR豊岡駅からバスで15分</t>
    <rPh sb="2" eb="5">
      <t>トヨオカエキ</t>
    </rPh>
    <rPh sb="12" eb="13">
      <t>プン</t>
    </rPh>
    <phoneticPr fontId="1"/>
  </si>
  <si>
    <t>明石愛老園デイサービスセンター</t>
    <rPh sb="0" eb="2">
      <t>アカシ</t>
    </rPh>
    <rPh sb="2" eb="3">
      <t>アイ</t>
    </rPh>
    <rPh sb="3" eb="4">
      <t>ロウ</t>
    </rPh>
    <rPh sb="4" eb="5">
      <t>エン</t>
    </rPh>
    <phoneticPr fontId="1"/>
  </si>
  <si>
    <t>応相談</t>
    <rPh sb="0" eb="3">
      <t>オウソウダン</t>
    </rPh>
    <phoneticPr fontId="1"/>
  </si>
  <si>
    <t>JR魚住駅よりたこバスで東岡停留所より徒歩7分</t>
    <rPh sb="2" eb="4">
      <t>ウオズミ</t>
    </rPh>
    <rPh sb="4" eb="5">
      <t>エキ</t>
    </rPh>
    <rPh sb="12" eb="13">
      <t>ヒガシ</t>
    </rPh>
    <rPh sb="13" eb="14">
      <t>オカ</t>
    </rPh>
    <rPh sb="14" eb="16">
      <t>テイリュウ</t>
    </rPh>
    <rPh sb="16" eb="17">
      <t>ショ</t>
    </rPh>
    <rPh sb="19" eb="21">
      <t>トホ</t>
    </rPh>
    <rPh sb="22" eb="23">
      <t>フン</t>
    </rPh>
    <phoneticPr fontId="1"/>
  </si>
  <si>
    <t>明石市大久保町大窪2820</t>
  </si>
  <si>
    <t>078-934-9111</t>
  </si>
  <si>
    <t>078-934-9119</t>
  </si>
  <si>
    <t>特別養護老人ホ－ム恵泉</t>
    <rPh sb="0" eb="2">
      <t>トクベツ</t>
    </rPh>
    <rPh sb="2" eb="4">
      <t>ヨウゴ</t>
    </rPh>
    <rPh sb="4" eb="6">
      <t>ロウジン</t>
    </rPh>
    <rPh sb="9" eb="11">
      <t>ケイセン</t>
    </rPh>
    <phoneticPr fontId="1"/>
  </si>
  <si>
    <t>明石市大久保町大窪3101-2</t>
    <rPh sb="0" eb="3">
      <t>アカシシ</t>
    </rPh>
    <rPh sb="3" eb="6">
      <t>オオクボ</t>
    </rPh>
    <rPh sb="6" eb="7">
      <t>マチ</t>
    </rPh>
    <rPh sb="7" eb="8">
      <t>ダイ</t>
    </rPh>
    <rPh sb="8" eb="9">
      <t>クボ</t>
    </rPh>
    <phoneticPr fontId="1"/>
  </si>
  <si>
    <t>特別養護老人ホ－ム</t>
    <rPh sb="0" eb="2">
      <t>トクベツ</t>
    </rPh>
    <rPh sb="2" eb="4">
      <t>ヨウゴ</t>
    </rPh>
    <rPh sb="4" eb="6">
      <t>ロウジン</t>
    </rPh>
    <phoneticPr fontId="1"/>
  </si>
  <si>
    <t>078-936-8160</t>
  </si>
  <si>
    <t>078-936-8142</t>
  </si>
  <si>
    <t>明石市大久保町大窪2813</t>
    <rPh sb="0" eb="3">
      <t>アカシシ</t>
    </rPh>
    <rPh sb="3" eb="6">
      <t>オオクボ</t>
    </rPh>
    <rPh sb="6" eb="7">
      <t>マチ</t>
    </rPh>
    <rPh sb="7" eb="8">
      <t>ダイ</t>
    </rPh>
    <rPh sb="8" eb="9">
      <t>クボ</t>
    </rPh>
    <phoneticPr fontId="1"/>
  </si>
  <si>
    <t>奥野所</t>
    <rPh sb="0" eb="1">
      <t>オク</t>
    </rPh>
    <rPh sb="1" eb="2">
      <t>ノ</t>
    </rPh>
    <rPh sb="2" eb="3">
      <t>ショ</t>
    </rPh>
    <phoneticPr fontId="1"/>
  </si>
  <si>
    <t>078-938-6933</t>
  </si>
  <si>
    <t>078-938-1377</t>
  </si>
  <si>
    <t>小松</t>
    <rPh sb="0" eb="2">
      <t>コマツ</t>
    </rPh>
    <phoneticPr fontId="1"/>
  </si>
  <si>
    <t>明石市大久保町大窪3101-1</t>
    <rPh sb="0" eb="3">
      <t>アカシシ</t>
    </rPh>
    <rPh sb="3" eb="6">
      <t>オオクボ</t>
    </rPh>
    <rPh sb="6" eb="7">
      <t>マチ</t>
    </rPh>
    <rPh sb="7" eb="8">
      <t>ダイ</t>
    </rPh>
    <rPh sb="8" eb="9">
      <t>クボ</t>
    </rPh>
    <phoneticPr fontId="1"/>
  </si>
  <si>
    <t>078-936-8003</t>
  </si>
  <si>
    <t>078-936-8881</t>
  </si>
  <si>
    <t>田中</t>
    <rPh sb="0" eb="2">
      <t>タナカ</t>
    </rPh>
    <phoneticPr fontId="1"/>
  </si>
  <si>
    <t>0798-32-6060</t>
  </si>
  <si>
    <t>0798-32-6061</t>
  </si>
  <si>
    <t>御影倶楽部</t>
    <rPh sb="0" eb="2">
      <t>ミカゲ</t>
    </rPh>
    <rPh sb="2" eb="5">
      <t>クラブ</t>
    </rPh>
    <phoneticPr fontId="1"/>
  </si>
  <si>
    <t>神戸市東灘区御影本町3-9-8</t>
    <rPh sb="0" eb="3">
      <t>コウベシ</t>
    </rPh>
    <rPh sb="3" eb="6">
      <t>ヒガシナダク</t>
    </rPh>
    <rPh sb="6" eb="8">
      <t>ミカゲ</t>
    </rPh>
    <rPh sb="8" eb="10">
      <t>ホンマチ</t>
    </rPh>
    <phoneticPr fontId="1"/>
  </si>
  <si>
    <t>社会福祉法人
木の芽福祉会</t>
    <rPh sb="0" eb="2">
      <t>シャカイ</t>
    </rPh>
    <rPh sb="2" eb="4">
      <t>フクシ</t>
    </rPh>
    <rPh sb="4" eb="6">
      <t>ホウジン</t>
    </rPh>
    <rPh sb="7" eb="8">
      <t>キ</t>
    </rPh>
    <rPh sb="9" eb="10">
      <t>メ</t>
    </rPh>
    <rPh sb="10" eb="12">
      <t>フクシ</t>
    </rPh>
    <rPh sb="12" eb="13">
      <t>カイ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</si>
  <si>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</si>
  <si>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咲くら工房</t>
    <rPh sb="0" eb="1">
      <t>サ</t>
    </rPh>
    <rPh sb="3" eb="5">
      <t>コウボウ</t>
    </rPh>
    <phoneticPr fontId="1"/>
  </si>
  <si>
    <t>神戸市東灘区住吉東町1-7-35</t>
    <rPh sb="0" eb="3">
      <t>コウベシ</t>
    </rPh>
    <rPh sb="3" eb="6">
      <t>ヒガシナダク</t>
    </rPh>
    <rPh sb="6" eb="8">
      <t>スミヨシ</t>
    </rPh>
    <rPh sb="8" eb="9">
      <t>ヒガシ</t>
    </rPh>
    <rPh sb="9" eb="10">
      <t>マチ</t>
    </rPh>
    <phoneticPr fontId="1"/>
  </si>
  <si>
    <t>六甲倶楽部</t>
    <rPh sb="0" eb="2">
      <t>ロッコウ</t>
    </rPh>
    <rPh sb="2" eb="5">
      <t>クラブ</t>
    </rPh>
    <phoneticPr fontId="1"/>
  </si>
  <si>
    <t>657-0054</t>
  </si>
  <si>
    <t>神戸市灘区稗原町4-4-8</t>
    <rPh sb="0" eb="3">
      <t>コウベシ</t>
    </rPh>
    <rPh sb="3" eb="5">
      <t>ナダク</t>
    </rPh>
    <rPh sb="5" eb="6">
      <t>ヒエ</t>
    </rPh>
    <rPh sb="6" eb="7">
      <t>ハラ</t>
    </rPh>
    <rPh sb="7" eb="8">
      <t>マチ</t>
    </rPh>
    <phoneticPr fontId="1"/>
  </si>
  <si>
    <t>ひらめの家</t>
    <rPh sb="4" eb="5">
      <t>イエ</t>
    </rPh>
    <phoneticPr fontId="1"/>
  </si>
  <si>
    <t>神戸市灘区篠原南町4-1-6</t>
    <rPh sb="0" eb="3">
      <t>コウベシ</t>
    </rPh>
    <rPh sb="3" eb="5">
      <t>ナダク</t>
    </rPh>
    <rPh sb="5" eb="7">
      <t>シノハラ</t>
    </rPh>
    <rPh sb="7" eb="9">
      <t>ミナミマチ</t>
    </rPh>
    <phoneticPr fontId="1"/>
  </si>
  <si>
    <t>神戸市灘区備後町2-1-24</t>
    <rPh sb="0" eb="3">
      <t>コウベシ</t>
    </rPh>
    <rPh sb="3" eb="5">
      <t>ナダク</t>
    </rPh>
    <rPh sb="5" eb="8">
      <t>ビンゴチョウ</t>
    </rPh>
    <phoneticPr fontId="1"/>
  </si>
  <si>
    <t>673-0422</t>
  </si>
  <si>
    <t>特別養護老人ホーム
グリーンホーム三木</t>
    <rPh sb="0" eb="2">
      <t>トクベツ</t>
    </rPh>
    <rPh sb="2" eb="4">
      <t>ヨウゴ</t>
    </rPh>
    <rPh sb="4" eb="6">
      <t>ロウジン</t>
    </rPh>
    <rPh sb="17" eb="19">
      <t>ミキ</t>
    </rPh>
    <phoneticPr fontId="1"/>
  </si>
  <si>
    <t>三木市与呂木683-397</t>
    <rPh sb="0" eb="3">
      <t>ミキシ</t>
    </rPh>
    <rPh sb="3" eb="6">
      <t>ヨロキ</t>
    </rPh>
    <phoneticPr fontId="1"/>
  </si>
  <si>
    <t>社会福祉法人
優和福祉会</t>
    <rPh sb="0" eb="2">
      <t>シャカイ</t>
    </rPh>
    <rPh sb="2" eb="4">
      <t>フクシ</t>
    </rPh>
    <rPh sb="4" eb="6">
      <t>ホウジン</t>
    </rPh>
    <rPh sb="7" eb="9">
      <t>ユウワ</t>
    </rPh>
    <rPh sb="9" eb="11">
      <t>フクシ</t>
    </rPh>
    <rPh sb="11" eb="12">
      <t>カイ</t>
    </rPh>
    <phoneticPr fontId="1"/>
  </si>
  <si>
    <t>仙石　程也</t>
    <rPh sb="0" eb="2">
      <t>センゴク</t>
    </rPh>
    <rPh sb="3" eb="4">
      <t>テイ</t>
    </rPh>
    <rPh sb="4" eb="5">
      <t>ヤ</t>
    </rPh>
    <phoneticPr fontId="1"/>
  </si>
  <si>
    <t>0794-86-0710</t>
  </si>
  <si>
    <t>グループホーム
ゆうわの家</t>
    <rPh sb="12" eb="13">
      <t>イエ</t>
    </rPh>
    <phoneticPr fontId="1"/>
  </si>
  <si>
    <t>認知症対応型
共同生活介護</t>
    <rPh sb="0" eb="3">
      <t>ニンチショウ</t>
    </rPh>
    <rPh sb="3" eb="5">
      <t>タイオウ</t>
    </rPh>
    <rPh sb="5" eb="6">
      <t>カタ</t>
    </rPh>
    <rPh sb="7" eb="9">
      <t>キョウドウ</t>
    </rPh>
    <rPh sb="9" eb="11">
      <t>セイカツ</t>
    </rPh>
    <rPh sb="11" eb="13">
      <t>カイゴ</t>
    </rPh>
    <phoneticPr fontId="1"/>
  </si>
  <si>
    <t>時枝　　亘</t>
    <rPh sb="0" eb="2">
      <t>トキエダ</t>
    </rPh>
    <rPh sb="4" eb="5">
      <t>ワタル</t>
    </rPh>
    <phoneticPr fontId="1"/>
  </si>
  <si>
    <t>特別養護老人ホーム
清和苑ゆうホーム</t>
    <rPh sb="0" eb="2">
      <t>トクベツ</t>
    </rPh>
    <rPh sb="2" eb="4">
      <t>ヨウゴ</t>
    </rPh>
    <rPh sb="4" eb="6">
      <t>ロウジン</t>
    </rPh>
    <rPh sb="10" eb="12">
      <t>セイワ</t>
    </rPh>
    <rPh sb="12" eb="13">
      <t>エン</t>
    </rPh>
    <phoneticPr fontId="1"/>
  </si>
  <si>
    <t>川西市清和台東2-4-32</t>
    <rPh sb="0" eb="3">
      <t>カワニシシ</t>
    </rPh>
    <rPh sb="3" eb="5">
      <t>セイワ</t>
    </rPh>
    <rPh sb="5" eb="6">
      <t>ダイ</t>
    </rPh>
    <rPh sb="6" eb="7">
      <t>ヒガシ</t>
    </rPh>
    <phoneticPr fontId="1"/>
  </si>
  <si>
    <t>社会福祉法人
友朋会</t>
    <rPh sb="0" eb="2">
      <t>シャカイ</t>
    </rPh>
    <rPh sb="2" eb="4">
      <t>フクシ</t>
    </rPh>
    <rPh sb="4" eb="6">
      <t>ホウジン</t>
    </rPh>
    <rPh sb="7" eb="8">
      <t>ユウ</t>
    </rPh>
    <rPh sb="8" eb="9">
      <t>ホウ</t>
    </rPh>
    <rPh sb="9" eb="10">
      <t>カイ</t>
    </rPh>
    <phoneticPr fontId="1"/>
  </si>
  <si>
    <t>川上　大輔</t>
    <rPh sb="0" eb="2">
      <t>カワカミ</t>
    </rPh>
    <rPh sb="3" eb="5">
      <t>ダイスケ</t>
    </rPh>
    <phoneticPr fontId="1"/>
  </si>
  <si>
    <t>グループホーム
清和苑</t>
    <rPh sb="8" eb="10">
      <t>セイワ</t>
    </rPh>
    <rPh sb="10" eb="11">
      <t>エン</t>
    </rPh>
    <phoneticPr fontId="1"/>
  </si>
  <si>
    <t>田底　聖士</t>
    <rPh sb="0" eb="1">
      <t>タ</t>
    </rPh>
    <rPh sb="1" eb="2">
      <t>ソコ</t>
    </rPh>
    <rPh sb="3" eb="5">
      <t>セイシ</t>
    </rPh>
    <phoneticPr fontId="1"/>
  </si>
  <si>
    <r>
      <t xml:space="preserve">清和苑
</t>
    </r>
    <r>
      <rPr>
        <sz val="9"/>
        <rFont val="ＭＳ 明朝"/>
        <family val="1"/>
        <charset val="128"/>
      </rPr>
      <t>デイサービスセンター</t>
    </r>
    <rPh sb="0" eb="2">
      <t>セイワ</t>
    </rPh>
    <rPh sb="2" eb="3">
      <t>エン</t>
    </rPh>
    <phoneticPr fontId="1"/>
  </si>
  <si>
    <t>千馬　佑紀</t>
    <rPh sb="0" eb="2">
      <t>センバ</t>
    </rPh>
    <rPh sb="3" eb="5">
      <t>ユウキ</t>
    </rPh>
    <phoneticPr fontId="1"/>
  </si>
  <si>
    <t>清和苑ゆうハウス</t>
    <rPh sb="0" eb="2">
      <t>セイワ</t>
    </rPh>
    <rPh sb="2" eb="3">
      <t>エン</t>
    </rPh>
    <phoneticPr fontId="1"/>
  </si>
  <si>
    <t>川口　紀智</t>
    <rPh sb="0" eb="2">
      <t>カワグチ</t>
    </rPh>
    <rPh sb="3" eb="4">
      <t>キ</t>
    </rPh>
    <rPh sb="4" eb="5">
      <t>トモ</t>
    </rPh>
    <phoneticPr fontId="1"/>
  </si>
  <si>
    <t>679-4146</t>
  </si>
  <si>
    <t>0791-67-1351</t>
  </si>
  <si>
    <t>0791-67-1356</t>
  </si>
  <si>
    <t>龍野太陽保育園</t>
    <rPh sb="0" eb="2">
      <t>タツノ</t>
    </rPh>
    <rPh sb="2" eb="4">
      <t>タイヨウ</t>
    </rPh>
    <rPh sb="4" eb="7">
      <t>ホイクエン</t>
    </rPh>
    <phoneticPr fontId="1"/>
  </si>
  <si>
    <t>たつの市揖保町今市334-1</t>
    <rPh sb="3" eb="9">
      <t>シイボチョウイマイチ</t>
    </rPh>
    <phoneticPr fontId="1"/>
  </si>
  <si>
    <t>社会福祉法人
龍野太陽福祉会</t>
    <rPh sb="0" eb="2">
      <t>シャカイ</t>
    </rPh>
    <rPh sb="2" eb="4">
      <t>フクシ</t>
    </rPh>
    <rPh sb="4" eb="6">
      <t>ホウジン</t>
    </rPh>
    <rPh sb="7" eb="9">
      <t>タツノ</t>
    </rPh>
    <rPh sb="9" eb="11">
      <t>タイヨウ</t>
    </rPh>
    <rPh sb="11" eb="13">
      <t>フクシ</t>
    </rPh>
    <rPh sb="13" eb="14">
      <t>カイ</t>
    </rPh>
    <phoneticPr fontId="1"/>
  </si>
  <si>
    <t>複合高齢者施設芦屋　　　アラベラの家</t>
    <rPh sb="0" eb="2">
      <t>フクゴウ</t>
    </rPh>
    <rPh sb="2" eb="5">
      <t>コウレイシャ</t>
    </rPh>
    <rPh sb="5" eb="7">
      <t>シセツ</t>
    </rPh>
    <rPh sb="7" eb="9">
      <t>アシヤ</t>
    </rPh>
    <rPh sb="17" eb="18">
      <t>イエ</t>
    </rPh>
    <phoneticPr fontId="1"/>
  </si>
  <si>
    <t>芦屋市朝日ヶ丘町9番1</t>
    <rPh sb="0" eb="3">
      <t>アシヤシ</t>
    </rPh>
    <rPh sb="3" eb="7">
      <t>アサヒガオカ</t>
    </rPh>
    <rPh sb="7" eb="8">
      <t>マチ</t>
    </rPh>
    <rPh sb="9" eb="10">
      <t>バン</t>
    </rPh>
    <phoneticPr fontId="1"/>
  </si>
  <si>
    <t>髙橋　哲也</t>
    <rPh sb="0" eb="2">
      <t>タカハシ</t>
    </rPh>
    <rPh sb="3" eb="5">
      <t>テツヤ</t>
    </rPh>
    <phoneticPr fontId="1"/>
  </si>
  <si>
    <t>神戸市北区有野町二郎　　　字篭谷898番10</t>
    <rPh sb="0" eb="3">
      <t>コウベシ</t>
    </rPh>
    <rPh sb="3" eb="5">
      <t>キタク</t>
    </rPh>
    <rPh sb="5" eb="8">
      <t>アリノチョウ</t>
    </rPh>
    <rPh sb="8" eb="10">
      <t>ニロウ</t>
    </rPh>
    <rPh sb="13" eb="14">
      <t>アザ</t>
    </rPh>
    <rPh sb="14" eb="16">
      <t>カゴタニ</t>
    </rPh>
    <rPh sb="19" eb="20">
      <t>バン</t>
    </rPh>
    <phoneticPr fontId="1"/>
  </si>
  <si>
    <t>Ｈ30. 5月、6月、　　9月、11月</t>
    <rPh sb="6" eb="7">
      <t>ガツ</t>
    </rPh>
    <rPh sb="9" eb="10">
      <t>ガツ</t>
    </rPh>
    <rPh sb="14" eb="15">
      <t>ガツ</t>
    </rPh>
    <rPh sb="18" eb="19">
      <t>ガツ</t>
    </rPh>
    <phoneticPr fontId="1"/>
  </si>
  <si>
    <t>障害福祉サービス事業所　生活介護</t>
    <rPh sb="0" eb="2">
      <t>ショウガイ</t>
    </rPh>
    <rPh sb="2" eb="4">
      <t>フクシ</t>
    </rPh>
    <rPh sb="8" eb="10">
      <t>ジギョウ</t>
    </rPh>
    <rPh sb="10" eb="11">
      <t>ショ</t>
    </rPh>
    <rPh sb="12" eb="14">
      <t>セイカツ</t>
    </rPh>
    <rPh sb="14" eb="16">
      <t>カイゴ</t>
    </rPh>
    <phoneticPr fontId="1"/>
  </si>
  <si>
    <t>651－2206</t>
  </si>
  <si>
    <t>神戸市西区押部谷町和田834-1</t>
    <rPh sb="0" eb="3">
      <t>コウベシ</t>
    </rPh>
    <rPh sb="3" eb="5">
      <t>ニシク</t>
    </rPh>
    <rPh sb="5" eb="9">
      <t>オシベダニチョウ</t>
    </rPh>
    <rPh sb="9" eb="11">
      <t>ワダ</t>
    </rPh>
    <phoneticPr fontId="1"/>
  </si>
  <si>
    <t>社会福祉法人
樅の木福祉会</t>
    <rPh sb="0" eb="6">
      <t>シャカイフクシホウジン</t>
    </rPh>
    <rPh sb="7" eb="8">
      <t>モミ</t>
    </rPh>
    <rPh sb="9" eb="10">
      <t>キ</t>
    </rPh>
    <rPh sb="10" eb="12">
      <t>フクシ</t>
    </rPh>
    <rPh sb="12" eb="13">
      <t>カイ</t>
    </rPh>
    <phoneticPr fontId="1"/>
  </si>
  <si>
    <t>通所生活介護</t>
    <rPh sb="0" eb="2">
      <t>ツウショ</t>
    </rPh>
    <rPh sb="2" eb="4">
      <t>セイカツ</t>
    </rPh>
    <rPh sb="4" eb="6">
      <t>カイゴ</t>
    </rPh>
    <phoneticPr fontId="1"/>
  </si>
  <si>
    <t>078-965-0575</t>
  </si>
  <si>
    <t>078-965-0576</t>
  </si>
  <si>
    <t>市営地下鉄西神中央駅から神姫バス12系統　神出南下車徒歩15分</t>
    <rPh sb="0" eb="2">
      <t>シエイ</t>
    </rPh>
    <rPh sb="2" eb="5">
      <t>チカテツ</t>
    </rPh>
    <rPh sb="5" eb="10">
      <t>セイシンチュウオウエキ</t>
    </rPh>
    <rPh sb="12" eb="14">
      <t>シンキ</t>
    </rPh>
    <rPh sb="18" eb="20">
      <t>ケイトウ</t>
    </rPh>
    <rPh sb="21" eb="23">
      <t>カンデ</t>
    </rPh>
    <rPh sb="23" eb="24">
      <t>ミナミ</t>
    </rPh>
    <rPh sb="24" eb="26">
      <t>ゲシャ</t>
    </rPh>
    <rPh sb="26" eb="28">
      <t>トホ</t>
    </rPh>
    <rPh sb="30" eb="31">
      <t>プン</t>
    </rPh>
    <phoneticPr fontId="1"/>
  </si>
  <si>
    <t>神戸市垂水区塩屋町6-38-8</t>
    <rPh sb="0" eb="2">
      <t>コウベ</t>
    </rPh>
    <rPh sb="2" eb="3">
      <t>シ</t>
    </rPh>
    <rPh sb="3" eb="5">
      <t>タルミ</t>
    </rPh>
    <rPh sb="5" eb="6">
      <t>ク</t>
    </rPh>
    <rPh sb="6" eb="9">
      <t>シオヤチョウ</t>
    </rPh>
    <phoneticPr fontId="1"/>
  </si>
  <si>
    <t>江見　秀貴</t>
    <rPh sb="0" eb="2">
      <t>エミ</t>
    </rPh>
    <rPh sb="3" eb="5">
      <t>ヒデキ</t>
    </rPh>
    <phoneticPr fontId="1"/>
  </si>
  <si>
    <t>山陽電鉄滝の茶屋駅より徒歩15分</t>
    <rPh sb="0" eb="2">
      <t>サンヨウ</t>
    </rPh>
    <rPh sb="2" eb="4">
      <t>デンテツ</t>
    </rPh>
    <rPh sb="4" eb="5">
      <t>タキ</t>
    </rPh>
    <rPh sb="6" eb="8">
      <t>チャヤ</t>
    </rPh>
    <rPh sb="8" eb="9">
      <t>エキ</t>
    </rPh>
    <rPh sb="11" eb="13">
      <t>トホ</t>
    </rPh>
    <rPh sb="15" eb="16">
      <t>フン</t>
    </rPh>
    <phoneticPr fontId="1"/>
  </si>
  <si>
    <t>蓼川保育園</t>
    <rPh sb="0" eb="2">
      <t>タデガワ</t>
    </rPh>
    <rPh sb="2" eb="5">
      <t>ホイクエン</t>
    </rPh>
    <phoneticPr fontId="1"/>
  </si>
  <si>
    <t>社会福祉法人
蓼川福祉会</t>
    <rPh sb="0" eb="2">
      <t>シャカイ</t>
    </rPh>
    <rPh sb="2" eb="4">
      <t>フクシ</t>
    </rPh>
    <rPh sb="4" eb="6">
      <t>ホウジン</t>
    </rPh>
    <rPh sb="7" eb="9">
      <t>タデガワ</t>
    </rPh>
    <rPh sb="9" eb="12">
      <t>フクシカイ</t>
    </rPh>
    <phoneticPr fontId="1"/>
  </si>
  <si>
    <t>東灘区、灘区、中央区、兵庫区、北区、長田区、須磨区、垂水区、西区</t>
    <rPh sb="0" eb="1">
      <t>ヒガシ</t>
    </rPh>
    <rPh sb="1" eb="3">
      <t>ナダク</t>
    </rPh>
    <rPh sb="4" eb="6">
      <t>ナダク</t>
    </rPh>
    <rPh sb="7" eb="10">
      <t>チュウオウク</t>
    </rPh>
    <rPh sb="11" eb="14">
      <t>ヒョウゴク</t>
    </rPh>
    <rPh sb="15" eb="17">
      <t>キタク</t>
    </rPh>
    <rPh sb="18" eb="21">
      <t>ナガタク</t>
    </rPh>
    <rPh sb="22" eb="25">
      <t>スマク</t>
    </rPh>
    <rPh sb="26" eb="29">
      <t>タルミク</t>
    </rPh>
    <rPh sb="30" eb="32">
      <t>ニシク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</si>
  <si>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</si>
  <si>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1">
      <t>カワニシシ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</si>
  <si>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3">
      <t>アカシシ</t>
    </rPh>
    <rPh sb="4" eb="8">
      <t>カコガワシ</t>
    </rPh>
    <rPh sb="9" eb="11">
      <t>タカサゴ</t>
    </rPh>
    <rPh sb="11" eb="12">
      <t>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</si>
  <si>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2">
      <t>ニシワキ</t>
    </rPh>
    <rPh sb="2" eb="3">
      <t>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2">
      <t>タカ</t>
    </rPh>
    <rPh sb="22" eb="23">
      <t>チョウ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</si>
  <si>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5">
      <t>フクサキチョウ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</si>
  <si>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1">
      <t>アコウ</t>
    </rPh>
    <rPh sb="11" eb="12">
      <t>シ</t>
    </rPh>
    <rPh sb="13" eb="16">
      <t>シソウシ</t>
    </rPh>
    <rPh sb="17" eb="20">
      <t>タイシチョウ</t>
    </rPh>
    <rPh sb="21" eb="24">
      <t>カミゴオリチョウ</t>
    </rPh>
    <rPh sb="25" eb="27">
      <t>サヨウ</t>
    </rPh>
    <rPh sb="27" eb="28">
      <t>チョウ</t>
    </rPh>
    <phoneticPr fontId="1"/>
  </si>
  <si>
    <t>豊岡市、養父市、朝来市、香美町、新温泉町</t>
    <rPh sb="0" eb="3">
      <t>トヨオカシ</t>
    </rPh>
    <rPh sb="4" eb="7">
      <t>ヤブシ</t>
    </rPh>
    <rPh sb="8" eb="10">
      <t>アサゴ</t>
    </rPh>
    <rPh sb="10" eb="11">
      <t>シ</t>
    </rPh>
    <rPh sb="12" eb="15">
      <t>カミチョウ</t>
    </rPh>
    <rPh sb="16" eb="20">
      <t>シンオンセンチョウ</t>
    </rPh>
    <phoneticPr fontId="1"/>
  </si>
  <si>
    <t>篠山市、丹波市</t>
    <rPh sb="0" eb="3">
      <t>ササヤマシ</t>
    </rPh>
    <rPh sb="4" eb="7">
      <t>タンバシ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</si>
  <si>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</si>
  <si>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654-0103</t>
  </si>
  <si>
    <t>078-792-2345</t>
  </si>
  <si>
    <t>078-792-3491</t>
  </si>
  <si>
    <t>神戸市須磨区白川台4丁目20-20</t>
    <rPh sb="0" eb="3">
      <t>コウベシ</t>
    </rPh>
    <rPh sb="3" eb="6">
      <t>スマク</t>
    </rPh>
    <rPh sb="6" eb="8">
      <t>シラカワ</t>
    </rPh>
    <rPh sb="8" eb="9">
      <t>ダイ</t>
    </rPh>
    <rPh sb="10" eb="12">
      <t>チョウメ</t>
    </rPh>
    <phoneticPr fontId="1"/>
  </si>
  <si>
    <t>社会福祉法人
あじさい会</t>
    <rPh sb="0" eb="2">
      <t>シャカイ</t>
    </rPh>
    <rPh sb="2" eb="4">
      <t>フクシ</t>
    </rPh>
    <rPh sb="4" eb="5">
      <t>ホウ</t>
    </rPh>
    <rPh sb="5" eb="6">
      <t>ヒト</t>
    </rPh>
    <rPh sb="11" eb="12">
      <t>カイ</t>
    </rPh>
    <phoneticPr fontId="1"/>
  </si>
  <si>
    <t>677-0015</t>
  </si>
  <si>
    <t>0795-22-2909</t>
  </si>
  <si>
    <t>0795-23-6448</t>
  </si>
  <si>
    <t>西脇こども園</t>
    <rPh sb="0" eb="2">
      <t>ニシワキ</t>
    </rPh>
    <rPh sb="5" eb="6">
      <t>エン</t>
    </rPh>
    <phoneticPr fontId="1"/>
  </si>
  <si>
    <t>姫路市林田町山田351-3</t>
    <rPh sb="0" eb="8">
      <t>ヒメジシハヤシダチョウヤマダ</t>
    </rPh>
    <phoneticPr fontId="1"/>
  </si>
  <si>
    <t>介護老人福祉施設　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1"/>
  </si>
  <si>
    <t>H30.4.2～H30.12.15</t>
  </si>
  <si>
    <t>神姫バス山田口停留所より徒歩15分</t>
    <rPh sb="0" eb="2">
      <t>シンキ</t>
    </rPh>
    <rPh sb="4" eb="6">
      <t>ヤマダ</t>
    </rPh>
    <rPh sb="6" eb="7">
      <t>グチ</t>
    </rPh>
    <rPh sb="7" eb="10">
      <t>テイリュウジョ</t>
    </rPh>
    <rPh sb="12" eb="14">
      <t>トホ</t>
    </rPh>
    <rPh sb="16" eb="17">
      <t>フン</t>
    </rPh>
    <phoneticPr fontId="1"/>
  </si>
  <si>
    <t>特別養護老人ホーム
つくし園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</si>
  <si>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神戸市北区山田町東下字野田南30番</t>
    <rPh sb="0" eb="3">
      <t>コウベシ</t>
    </rPh>
    <rPh sb="3" eb="5">
      <t>キタク</t>
    </rPh>
    <rPh sb="5" eb="7">
      <t>ヤマダ</t>
    </rPh>
    <rPh sb="7" eb="8">
      <t>チョウ</t>
    </rPh>
    <rPh sb="8" eb="9">
      <t>ヒガシ</t>
    </rPh>
    <rPh sb="9" eb="10">
      <t>シタ</t>
    </rPh>
    <rPh sb="10" eb="11">
      <t>アザ</t>
    </rPh>
    <rPh sb="11" eb="13">
      <t>ノダ</t>
    </rPh>
    <rPh sb="13" eb="14">
      <t>ミナミ</t>
    </rPh>
    <rPh sb="16" eb="17">
      <t>バン</t>
    </rPh>
    <phoneticPr fontId="1"/>
  </si>
  <si>
    <t>神戸電鉄箕谷駅下車
神戸市バス丹生神社バス停より
徒歩3分</t>
    <rPh sb="0" eb="2">
      <t>コウベ</t>
    </rPh>
    <rPh sb="2" eb="4">
      <t>デンテツ</t>
    </rPh>
    <rPh sb="4" eb="7">
      <t>ミノタニエキ</t>
    </rPh>
    <rPh sb="7" eb="9">
      <t>ゲシャ</t>
    </rPh>
    <rPh sb="10" eb="13">
      <t>コウベシ</t>
    </rPh>
    <rPh sb="15" eb="17">
      <t>タンジョウ</t>
    </rPh>
    <rPh sb="17" eb="19">
      <t>ジンジャ</t>
    </rPh>
    <rPh sb="21" eb="22">
      <t>テイ</t>
    </rPh>
    <rPh sb="25" eb="27">
      <t>トホ</t>
    </rPh>
    <rPh sb="28" eb="29">
      <t>フン</t>
    </rPh>
    <phoneticPr fontId="1"/>
  </si>
  <si>
    <t>特別養護老人ホーム
ケアポート神戸</t>
    <rPh sb="0" eb="2">
      <t>トクベツ</t>
    </rPh>
    <rPh sb="2" eb="4">
      <t>ヨウゴ</t>
    </rPh>
    <rPh sb="4" eb="6">
      <t>ロウジン</t>
    </rPh>
    <rPh sb="15" eb="17">
      <t>コウベ</t>
    </rPh>
    <phoneticPr fontId="1"/>
  </si>
  <si>
    <t>神戸市中央区脇浜海岸通3丁目2番6号</t>
    <rPh sb="0" eb="3">
      <t>コウベシ</t>
    </rPh>
    <rPh sb="3" eb="5">
      <t>チュウオウ</t>
    </rPh>
    <rPh sb="5" eb="6">
      <t>ク</t>
    </rPh>
    <rPh sb="6" eb="8">
      <t>ワキハマ</t>
    </rPh>
    <rPh sb="8" eb="10">
      <t>カイガン</t>
    </rPh>
    <rPh sb="10" eb="11">
      <t>トオ</t>
    </rPh>
    <rPh sb="12" eb="14">
      <t>チョウメ</t>
    </rPh>
    <rPh sb="15" eb="16">
      <t>バン</t>
    </rPh>
    <rPh sb="17" eb="18">
      <t>ゴウ</t>
    </rPh>
    <phoneticPr fontId="1"/>
  </si>
  <si>
    <t>阪神電車春日野道駅より
徒歩5分</t>
    <rPh sb="0" eb="2">
      <t>ハンシン</t>
    </rPh>
    <rPh sb="2" eb="4">
      <t>デンシャ</t>
    </rPh>
    <rPh sb="4" eb="9">
      <t>カスガノミチエキ</t>
    </rPh>
    <rPh sb="12" eb="14">
      <t>トホ</t>
    </rPh>
    <rPh sb="15" eb="16">
      <t>フン</t>
    </rPh>
    <phoneticPr fontId="1"/>
  </si>
  <si>
    <t>特別養護老人ホーム
さつき園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</si>
  <si>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神戸市北区山田町小部字杉ノ木3番2号</t>
    <rPh sb="0" eb="3">
      <t>コウベシ</t>
    </rPh>
    <rPh sb="3" eb="4">
      <t>キタ</t>
    </rPh>
    <rPh sb="4" eb="5">
      <t>ク</t>
    </rPh>
    <rPh sb="5" eb="7">
      <t>ヤマダ</t>
    </rPh>
    <rPh sb="7" eb="8">
      <t>チョウ</t>
    </rPh>
    <rPh sb="8" eb="9">
      <t>ショウ</t>
    </rPh>
    <rPh sb="9" eb="10">
      <t>ブ</t>
    </rPh>
    <rPh sb="10" eb="11">
      <t>アザ</t>
    </rPh>
    <rPh sb="11" eb="12">
      <t>スギ</t>
    </rPh>
    <rPh sb="13" eb="14">
      <t>キ</t>
    </rPh>
    <rPh sb="15" eb="16">
      <t>バン</t>
    </rPh>
    <rPh sb="17" eb="18">
      <t>ゴウ</t>
    </rPh>
    <phoneticPr fontId="1"/>
  </si>
  <si>
    <t>神戸電鉄鈴蘭台駅下車
阪急バス水源地バス停より
徒歩3分</t>
    <rPh sb="0" eb="2">
      <t>コウベ</t>
    </rPh>
    <rPh sb="2" eb="4">
      <t>デンテツ</t>
    </rPh>
    <rPh sb="4" eb="7">
      <t>スズランダイ</t>
    </rPh>
    <rPh sb="7" eb="8">
      <t>エキ</t>
    </rPh>
    <rPh sb="8" eb="10">
      <t>ゲシャ</t>
    </rPh>
    <rPh sb="11" eb="13">
      <t>ハンキュウ</t>
    </rPh>
    <rPh sb="15" eb="18">
      <t>スイゲンチ</t>
    </rPh>
    <rPh sb="20" eb="21">
      <t>テイ</t>
    </rPh>
    <rPh sb="24" eb="26">
      <t>トホ</t>
    </rPh>
    <rPh sb="27" eb="28">
      <t>フン</t>
    </rPh>
    <phoneticPr fontId="1"/>
  </si>
  <si>
    <t>在宅サービス複合施設
さくらホーム</t>
    <rPh sb="0" eb="2">
      <t>ザイタク</t>
    </rPh>
    <rPh sb="6" eb="8">
      <t>フクゴウ</t>
    </rPh>
    <rPh sb="8" eb="10">
      <t>シセツ</t>
    </rPh>
    <phoneticPr fontId="1"/>
  </si>
  <si>
    <t>神戸市北区山田町小部字惣六畑山8番18号</t>
    <rPh sb="0" eb="3">
      <t>コウベシ</t>
    </rPh>
    <rPh sb="3" eb="5">
      <t>キタク</t>
    </rPh>
    <rPh sb="5" eb="7">
      <t>ヤマダ</t>
    </rPh>
    <rPh sb="7" eb="8">
      <t>チョウ</t>
    </rPh>
    <rPh sb="8" eb="9">
      <t>ショウ</t>
    </rPh>
    <rPh sb="9" eb="10">
      <t>ブ</t>
    </rPh>
    <rPh sb="10" eb="11">
      <t>アザ</t>
    </rPh>
    <rPh sb="11" eb="12">
      <t>ソウ</t>
    </rPh>
    <rPh sb="12" eb="13">
      <t>ロク</t>
    </rPh>
    <rPh sb="13" eb="15">
      <t>ハタケヤマ</t>
    </rPh>
    <rPh sb="16" eb="17">
      <t>バン</t>
    </rPh>
    <rPh sb="19" eb="20">
      <t>ゴウ</t>
    </rPh>
    <phoneticPr fontId="1"/>
  </si>
  <si>
    <t>神戸電鉄北鈴蘭台駅より
徒歩12分</t>
    <rPh sb="0" eb="2">
      <t>コウベ</t>
    </rPh>
    <rPh sb="2" eb="4">
      <t>デンテツ</t>
    </rPh>
    <rPh sb="4" eb="5">
      <t>キタ</t>
    </rPh>
    <rPh sb="5" eb="9">
      <t>スズランダイエキ</t>
    </rPh>
    <rPh sb="12" eb="14">
      <t>トホ</t>
    </rPh>
    <rPh sb="16" eb="17">
      <t>フン</t>
    </rPh>
    <phoneticPr fontId="1"/>
  </si>
  <si>
    <t>特別養護老人ホーム
梅香園</t>
    <rPh sb="0" eb="2">
      <t>トクベツ</t>
    </rPh>
    <rPh sb="2" eb="4">
      <t>ヨウゴ</t>
    </rPh>
    <rPh sb="4" eb="6">
      <t>ロウジン</t>
    </rPh>
    <rPh sb="10" eb="11">
      <t>ウメ</t>
    </rPh>
    <rPh sb="11" eb="12">
      <t>カオ</t>
    </rPh>
    <rPh sb="12" eb="13">
      <t>エン</t>
    </rPh>
    <phoneticPr fontId="1"/>
  </si>
  <si>
    <t>神戸市北区山田町小部字南山2番35号</t>
    <rPh sb="0" eb="3">
      <t>コウベシ</t>
    </rPh>
    <rPh sb="3" eb="5">
      <t>キタク</t>
    </rPh>
    <rPh sb="5" eb="7">
      <t>ヤマダ</t>
    </rPh>
    <rPh sb="7" eb="8">
      <t>チョウ</t>
    </rPh>
    <rPh sb="8" eb="9">
      <t>ショウ</t>
    </rPh>
    <rPh sb="9" eb="10">
      <t>ブ</t>
    </rPh>
    <rPh sb="10" eb="11">
      <t>アザ</t>
    </rPh>
    <rPh sb="11" eb="13">
      <t>ミナミヤマ</t>
    </rPh>
    <rPh sb="14" eb="15">
      <t>バン</t>
    </rPh>
    <rPh sb="17" eb="18">
      <t>ゴウ</t>
    </rPh>
    <phoneticPr fontId="1"/>
  </si>
  <si>
    <t>木村　知男</t>
    <rPh sb="0" eb="2">
      <t>キムラ</t>
    </rPh>
    <rPh sb="3" eb="5">
      <t>トモオ</t>
    </rPh>
    <phoneticPr fontId="1"/>
  </si>
  <si>
    <t>神戸電鉄鈴蘭台駅より
徒歩7分</t>
    <rPh sb="0" eb="2">
      <t>コウベ</t>
    </rPh>
    <rPh sb="2" eb="4">
      <t>デンテツ</t>
    </rPh>
    <rPh sb="4" eb="8">
      <t>スズランダイエキ</t>
    </rPh>
    <rPh sb="11" eb="13">
      <t>トホ</t>
    </rPh>
    <rPh sb="14" eb="15">
      <t>フン</t>
    </rPh>
    <phoneticPr fontId="1"/>
  </si>
  <si>
    <t>特別養護老人ホーム
恵風園</t>
    <rPh sb="0" eb="2">
      <t>トクベツ</t>
    </rPh>
    <rPh sb="2" eb="4">
      <t>ヨウゴ</t>
    </rPh>
    <rPh sb="4" eb="6">
      <t>ロウジン</t>
    </rPh>
    <rPh sb="10" eb="11">
      <t>ケイ</t>
    </rPh>
    <rPh sb="11" eb="12">
      <t>フウ</t>
    </rPh>
    <rPh sb="12" eb="13">
      <t>エン</t>
    </rPh>
    <phoneticPr fontId="1"/>
  </si>
  <si>
    <t>神戸市北区山田町小部字惣六畑山8番88号</t>
    <rPh sb="0" eb="3">
      <t>コウベシ</t>
    </rPh>
    <rPh sb="3" eb="5">
      <t>キタク</t>
    </rPh>
    <rPh sb="5" eb="7">
      <t>ヤマダ</t>
    </rPh>
    <rPh sb="7" eb="8">
      <t>チョウ</t>
    </rPh>
    <rPh sb="8" eb="9">
      <t>ショウ</t>
    </rPh>
    <rPh sb="9" eb="10">
      <t>ブ</t>
    </rPh>
    <rPh sb="10" eb="11">
      <t>アザ</t>
    </rPh>
    <rPh sb="11" eb="12">
      <t>ソウ</t>
    </rPh>
    <rPh sb="12" eb="13">
      <t>ロク</t>
    </rPh>
    <rPh sb="13" eb="15">
      <t>ハタケヤマ</t>
    </rPh>
    <rPh sb="16" eb="17">
      <t>バン</t>
    </rPh>
    <rPh sb="19" eb="20">
      <t>ゴウ</t>
    </rPh>
    <phoneticPr fontId="1"/>
  </si>
  <si>
    <t>藤原　健二</t>
    <rPh sb="0" eb="2">
      <t>フジワラ</t>
    </rPh>
    <rPh sb="3" eb="5">
      <t>ケンジ</t>
    </rPh>
    <phoneticPr fontId="1"/>
  </si>
  <si>
    <t>078-592-7100</t>
  </si>
  <si>
    <t>078-592-71111</t>
  </si>
  <si>
    <t>特別養護老人ホーム
ひよどりホーム</t>
    <rPh sb="0" eb="2">
      <t>トクベツ</t>
    </rPh>
    <rPh sb="2" eb="4">
      <t>ヨウゴ</t>
    </rPh>
    <rPh sb="4" eb="6">
      <t>ロウジン</t>
    </rPh>
    <phoneticPr fontId="1"/>
  </si>
  <si>
    <t>651-1124</t>
  </si>
  <si>
    <t>神戸市北区ひよどり北町3丁目2番地</t>
    <rPh sb="0" eb="3">
      <t>コウベシ</t>
    </rPh>
    <rPh sb="3" eb="5">
      <t>キタク</t>
    </rPh>
    <rPh sb="9" eb="11">
      <t>キタマチ</t>
    </rPh>
    <rPh sb="12" eb="14">
      <t>チョウメ</t>
    </rPh>
    <rPh sb="15" eb="16">
      <t>バン</t>
    </rPh>
    <rPh sb="16" eb="17">
      <t>チ</t>
    </rPh>
    <phoneticPr fontId="1"/>
  </si>
  <si>
    <t xml:space="preserve">介護老人福祉施設
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</si>
  <si>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蜜谷　学</t>
    <rPh sb="0" eb="1">
      <t>ミツ</t>
    </rPh>
    <rPh sb="1" eb="2">
      <t>タニ</t>
    </rPh>
    <rPh sb="3" eb="4">
      <t>マナブ</t>
    </rPh>
    <phoneticPr fontId="1"/>
  </si>
  <si>
    <t>078-743-6100</t>
  </si>
  <si>
    <t>078-743-6110</t>
  </si>
  <si>
    <t>神戸市バス
ひよどりホーム前バス停より
徒歩1分</t>
    <rPh sb="0" eb="3">
      <t>コウベシ</t>
    </rPh>
    <rPh sb="13" eb="14">
      <t>マエ</t>
    </rPh>
    <rPh sb="16" eb="17">
      <t>テイ</t>
    </rPh>
    <rPh sb="20" eb="22">
      <t>トホ</t>
    </rPh>
    <rPh sb="23" eb="24">
      <t>フン</t>
    </rPh>
    <phoneticPr fontId="1"/>
  </si>
  <si>
    <t>ライラック</t>
  </si>
  <si>
    <t>659-0025</t>
  </si>
  <si>
    <t>0797-32-0441</t>
  </si>
  <si>
    <t xml:space="preserve">芦屋市浜町6-9 </t>
    <rPh sb="0" eb="3">
      <t>アシヤシ</t>
    </rPh>
    <rPh sb="3" eb="5">
      <t>ハマチョウ</t>
    </rPh>
    <phoneticPr fontId="1"/>
  </si>
  <si>
    <t>0797-26-8660</t>
  </si>
  <si>
    <t>阪神打出駅から徒歩10分</t>
    <rPh sb="0" eb="2">
      <t>ハンシン</t>
    </rPh>
    <rPh sb="2" eb="5">
      <t>ウチデエキ</t>
    </rPh>
    <rPh sb="7" eb="9">
      <t>トホ</t>
    </rPh>
    <rPh sb="11" eb="12">
      <t>フン</t>
    </rPh>
    <phoneticPr fontId="1"/>
  </si>
  <si>
    <t>672－8030</t>
  </si>
  <si>
    <t>079－233－0338</t>
  </si>
  <si>
    <t>特別養護老人ホーム
しかまの里</t>
    <rPh sb="0" eb="2">
      <t>トクベツ</t>
    </rPh>
    <rPh sb="2" eb="4">
      <t>ヨウゴ</t>
    </rPh>
    <rPh sb="4" eb="6">
      <t>ロウジン</t>
    </rPh>
    <rPh sb="14" eb="15">
      <t>サト</t>
    </rPh>
    <phoneticPr fontId="1"/>
  </si>
  <si>
    <t>姫路市飾磨区阿成植木960</t>
    <rPh sb="0" eb="3">
      <t>ヒメジシ</t>
    </rPh>
    <rPh sb="3" eb="5">
      <t>シカマ</t>
    </rPh>
    <rPh sb="5" eb="6">
      <t>ク</t>
    </rPh>
    <rPh sb="6" eb="8">
      <t>アナセ</t>
    </rPh>
    <rPh sb="8" eb="10">
      <t>ウエキ</t>
    </rPh>
    <phoneticPr fontId="1"/>
  </si>
  <si>
    <t>社会福祉法人
敬寿会</t>
    <rPh sb="0" eb="2">
      <t>シャカイ</t>
    </rPh>
    <rPh sb="2" eb="4">
      <t>フクシ</t>
    </rPh>
    <rPh sb="4" eb="6">
      <t>ホウジン</t>
    </rPh>
    <rPh sb="7" eb="8">
      <t>ケイ</t>
    </rPh>
    <rPh sb="8" eb="9">
      <t>ジュ</t>
    </rPh>
    <rPh sb="9" eb="10">
      <t>カイ</t>
    </rPh>
    <phoneticPr fontId="1"/>
  </si>
  <si>
    <t>079－2330308</t>
  </si>
  <si>
    <t>山電飾磨駅より
徒歩20分</t>
    <rPh sb="0" eb="2">
      <t>サンデン</t>
    </rPh>
    <rPh sb="2" eb="4">
      <t>シカマ</t>
    </rPh>
    <rPh sb="4" eb="5">
      <t>エキ</t>
    </rPh>
    <rPh sb="8" eb="10">
      <t>トホ</t>
    </rPh>
    <rPh sb="12" eb="13">
      <t>フン</t>
    </rPh>
    <phoneticPr fontId="1"/>
  </si>
  <si>
    <t>669-4321</t>
  </si>
  <si>
    <t>0795-85-2330</t>
  </si>
  <si>
    <t>0795-85-2335</t>
  </si>
  <si>
    <t>認定こども園
いちじまこども園</t>
    <rPh sb="0" eb="2">
      <t>ニンテイ</t>
    </rPh>
    <rPh sb="5" eb="6">
      <t>エン</t>
    </rPh>
    <rPh sb="14" eb="15">
      <t>エン</t>
    </rPh>
    <phoneticPr fontId="1"/>
  </si>
  <si>
    <t>丹波市市島町上垣138-1</t>
    <rPh sb="0" eb="3">
      <t>タンバシ</t>
    </rPh>
    <rPh sb="3" eb="5">
      <t>イチジマ</t>
    </rPh>
    <rPh sb="5" eb="6">
      <t>チョウ</t>
    </rPh>
    <rPh sb="6" eb="8">
      <t>ウエガキ</t>
    </rPh>
    <phoneticPr fontId="1"/>
  </si>
  <si>
    <t>社会福祉法人
市島福祉会</t>
    <rPh sb="0" eb="6">
      <t>シャカイフクシホウジン</t>
    </rPh>
    <rPh sb="7" eb="9">
      <t>イチジマ</t>
    </rPh>
    <rPh sb="9" eb="11">
      <t>フクシ</t>
    </rPh>
    <rPh sb="11" eb="12">
      <t>カイ</t>
    </rPh>
    <phoneticPr fontId="1"/>
  </si>
  <si>
    <t>児童施設</t>
    <rPh sb="0" eb="2">
      <t>ジドウ</t>
    </rPh>
    <rPh sb="2" eb="4">
      <t>シセツ</t>
    </rPh>
    <phoneticPr fontId="1"/>
  </si>
  <si>
    <t>2～3人</t>
    <rPh sb="3" eb="4">
      <t>ニン</t>
    </rPh>
    <phoneticPr fontId="1"/>
  </si>
  <si>
    <t>特別養護老人ホーム
かえで園</t>
    <rPh sb="0" eb="6">
      <t>トクベツヨウゴロウジン</t>
    </rPh>
    <rPh sb="13" eb="14">
      <t>エン</t>
    </rPh>
    <phoneticPr fontId="1"/>
  </si>
  <si>
    <t>社会福祉法人　　　　波賀の里福祉会</t>
    <rPh sb="0" eb="2">
      <t>シャカイ</t>
    </rPh>
    <rPh sb="2" eb="4">
      <t>フクシ</t>
    </rPh>
    <rPh sb="4" eb="6">
      <t>ホウジン</t>
    </rPh>
    <rPh sb="10" eb="12">
      <t>ハガ</t>
    </rPh>
    <rPh sb="13" eb="14">
      <t>サト</t>
    </rPh>
    <rPh sb="14" eb="16">
      <t>フクシ</t>
    </rPh>
    <rPh sb="16" eb="17">
      <t>カイ</t>
    </rPh>
    <phoneticPr fontId="2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</si>
  <si>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1"/>
  </si>
  <si>
    <t>特別養護老人ホーム
メープルホーム</t>
    <rPh sb="0" eb="6">
      <t>トクベツヨウゴロウジン</t>
    </rPh>
    <phoneticPr fontId="1"/>
  </si>
  <si>
    <t>667-0022</t>
  </si>
  <si>
    <t>079-662-0666</t>
  </si>
  <si>
    <t>079-662-0667</t>
  </si>
  <si>
    <t>667-0311</t>
  </si>
  <si>
    <t>社会福祉法人
養父市社会福祉協議会</t>
    <rPh sb="0" eb="2">
      <t>シャカイ</t>
    </rPh>
    <rPh sb="2" eb="4">
      <t>フクシ</t>
    </rPh>
    <rPh sb="4" eb="6">
      <t>ホウジン</t>
    </rPh>
    <rPh sb="7" eb="17">
      <t>ヤブシ</t>
    </rPh>
    <phoneticPr fontId="1"/>
  </si>
  <si>
    <t>通所介護
支援事業所</t>
    <rPh sb="0" eb="4">
      <t>ツウショカイゴ</t>
    </rPh>
    <rPh sb="5" eb="7">
      <t>シエン</t>
    </rPh>
    <rPh sb="7" eb="10">
      <t>ジギョウショ</t>
    </rPh>
    <phoneticPr fontId="1"/>
  </si>
  <si>
    <t>田村　五月</t>
    <rPh sb="0" eb="2">
      <t>タムラ</t>
    </rPh>
    <rPh sb="3" eb="5">
      <t>サツキ</t>
    </rPh>
    <phoneticPr fontId="1"/>
  </si>
  <si>
    <t>079-669-2013</t>
  </si>
  <si>
    <t>079-669-2020</t>
  </si>
  <si>
    <t>JR八鹿駅から路線バス「明延行」30分 「ボランピアおおや村」下車徒歩3分</t>
    <rPh sb="2" eb="4">
      <t>ヨウカ</t>
    </rPh>
    <rPh sb="4" eb="5">
      <t>エキ</t>
    </rPh>
    <rPh sb="7" eb="9">
      <t>ロセン</t>
    </rPh>
    <rPh sb="12" eb="14">
      <t>アケノベ</t>
    </rPh>
    <rPh sb="14" eb="15">
      <t>イキ</t>
    </rPh>
    <rPh sb="18" eb="19">
      <t>フン</t>
    </rPh>
    <rPh sb="29" eb="30">
      <t>ムラ</t>
    </rPh>
    <rPh sb="31" eb="33">
      <t>ゲシャ</t>
    </rPh>
    <rPh sb="33" eb="35">
      <t>トホ</t>
    </rPh>
    <rPh sb="36" eb="37">
      <t>フン</t>
    </rPh>
    <phoneticPr fontId="1"/>
  </si>
  <si>
    <t>関宮通所介護事業所</t>
    <rPh sb="0" eb="2">
      <t>セキノミヤ</t>
    </rPh>
    <rPh sb="2" eb="4">
      <t>ツウショ</t>
    </rPh>
    <rPh sb="4" eb="6">
      <t>カイゴ</t>
    </rPh>
    <rPh sb="6" eb="9">
      <t>ジギョウショ</t>
    </rPh>
    <phoneticPr fontId="1"/>
  </si>
  <si>
    <t>667-1105</t>
  </si>
  <si>
    <t>079-667-3248</t>
  </si>
  <si>
    <t>079-667-3351</t>
  </si>
  <si>
    <t>JR八鹿駅から路線バス鉢伏・秋岡方面30分 「片岡」下車徒歩3分</t>
    <rPh sb="2" eb="4">
      <t>ヨウカ</t>
    </rPh>
    <rPh sb="4" eb="5">
      <t>エキ</t>
    </rPh>
    <rPh sb="7" eb="9">
      <t>ロセン</t>
    </rPh>
    <rPh sb="11" eb="12">
      <t>ハチ</t>
    </rPh>
    <rPh sb="12" eb="13">
      <t>フ</t>
    </rPh>
    <rPh sb="14" eb="16">
      <t>アキオカ</t>
    </rPh>
    <rPh sb="16" eb="18">
      <t>ホウメン</t>
    </rPh>
    <rPh sb="20" eb="21">
      <t>フン</t>
    </rPh>
    <rPh sb="23" eb="25">
      <t>カタオカ</t>
    </rPh>
    <rPh sb="26" eb="28">
      <t>ゲシャ</t>
    </rPh>
    <rPh sb="28" eb="30">
      <t>トホ</t>
    </rPh>
    <rPh sb="31" eb="32">
      <t>フン</t>
    </rPh>
    <phoneticPr fontId="1"/>
  </si>
  <si>
    <t>JR八鹿駅から路線バス5分 「扇町土木所前」下車</t>
    <rPh sb="2" eb="4">
      <t>ヨウカ</t>
    </rPh>
    <rPh sb="4" eb="5">
      <t>エキ</t>
    </rPh>
    <rPh sb="7" eb="9">
      <t>ロセン</t>
    </rPh>
    <rPh sb="12" eb="13">
      <t>フン</t>
    </rPh>
    <rPh sb="15" eb="17">
      <t>オウギマチ</t>
    </rPh>
    <rPh sb="17" eb="19">
      <t>ドボク</t>
    </rPh>
    <rPh sb="19" eb="20">
      <t>ショ</t>
    </rPh>
    <rPh sb="20" eb="21">
      <t>マエ</t>
    </rPh>
    <rPh sb="22" eb="24">
      <t>ゲシャ</t>
    </rPh>
    <phoneticPr fontId="1"/>
  </si>
  <si>
    <t>06-6424-5911</t>
  </si>
  <si>
    <t>06-6424-5922</t>
  </si>
  <si>
    <t>塚口ケアハートガーデン</t>
    <rPh sb="0" eb="2">
      <t>ツカグチ</t>
    </rPh>
    <phoneticPr fontId="1"/>
  </si>
  <si>
    <t>尼崎市塚口本町6-9-18</t>
    <rPh sb="0" eb="3">
      <t>アマガサキシ</t>
    </rPh>
    <rPh sb="3" eb="5">
      <t>ツカグチ</t>
    </rPh>
    <rPh sb="5" eb="7">
      <t>ホンマチ</t>
    </rPh>
    <phoneticPr fontId="1"/>
  </si>
  <si>
    <t>眞砂　等</t>
    <rPh sb="0" eb="2">
      <t>マサゴ</t>
    </rPh>
    <rPh sb="3" eb="4">
      <t>ヒトシ</t>
    </rPh>
    <phoneticPr fontId="1"/>
  </si>
  <si>
    <t>661-0041</t>
  </si>
  <si>
    <t>尼崎市武庫の里2-26-20</t>
  </si>
  <si>
    <t>林　順子</t>
    <rPh sb="0" eb="1">
      <t>ハヤシ</t>
    </rPh>
    <rPh sb="2" eb="4">
      <t>ジュンコ</t>
    </rPh>
    <phoneticPr fontId="1"/>
  </si>
  <si>
    <t>06-6435-8263</t>
  </si>
  <si>
    <t>06-6435-8247</t>
  </si>
  <si>
    <t>阪急武庫之荘駅より
市バスで約7分</t>
    <rPh sb="0" eb="2">
      <t>ハンキュウ</t>
    </rPh>
    <rPh sb="2" eb="6">
      <t>ムコノソウ</t>
    </rPh>
    <rPh sb="6" eb="7">
      <t>エキ</t>
    </rPh>
    <rPh sb="10" eb="11">
      <t>シ</t>
    </rPh>
    <rPh sb="14" eb="15">
      <t>ヤク</t>
    </rPh>
    <rPh sb="16" eb="17">
      <t>フン</t>
    </rPh>
    <phoneticPr fontId="1"/>
  </si>
  <si>
    <t>伊丹市中野北4-1-21</t>
    <rPh sb="0" eb="3">
      <t>イタミシ</t>
    </rPh>
    <rPh sb="3" eb="5">
      <t>ナカノ</t>
    </rPh>
    <rPh sb="5" eb="6">
      <t>キタ</t>
    </rPh>
    <phoneticPr fontId="1"/>
  </si>
  <si>
    <t>072-771-6700</t>
  </si>
  <si>
    <t>072-771-6701</t>
  </si>
  <si>
    <t>トンド三宮
ケアセンター</t>
    <rPh sb="3" eb="5">
      <t>サンノミヤ</t>
    </rPh>
    <phoneticPr fontId="1"/>
  </si>
  <si>
    <t>株式会社
Tondo</t>
    <rPh sb="0" eb="4">
      <t>カブシキガイシャ</t>
    </rPh>
    <phoneticPr fontId="1"/>
  </si>
  <si>
    <t>岡本　誠</t>
    <rPh sb="0" eb="2">
      <t>オカモト</t>
    </rPh>
    <rPh sb="3" eb="4">
      <t>マコト</t>
    </rPh>
    <phoneticPr fontId="1"/>
  </si>
  <si>
    <t>078-262-1901</t>
  </si>
  <si>
    <t>078-262-1902</t>
  </si>
  <si>
    <t>トンド岡本
ケアセンター</t>
    <rPh sb="3" eb="5">
      <t>オカモト</t>
    </rPh>
    <phoneticPr fontId="1"/>
  </si>
  <si>
    <t>658-0073</t>
  </si>
  <si>
    <t>青柳　沙織</t>
    <rPh sb="0" eb="2">
      <t>アオヤギ</t>
    </rPh>
    <rPh sb="3" eb="5">
      <t>サオリ</t>
    </rPh>
    <phoneticPr fontId="1"/>
  </si>
  <si>
    <t>078-855-2303</t>
  </si>
  <si>
    <t>078-855-2304</t>
  </si>
  <si>
    <t>トンド尼崎
ケアセンター</t>
    <rPh sb="3" eb="5">
      <t>アマガサキ</t>
    </rPh>
    <phoneticPr fontId="1"/>
  </si>
  <si>
    <t>661-0025</t>
  </si>
  <si>
    <t>齋藤　潤</t>
    <rPh sb="0" eb="2">
      <t>サイトウ</t>
    </rPh>
    <rPh sb="3" eb="4">
      <t>ジュン</t>
    </rPh>
    <phoneticPr fontId="1"/>
  </si>
  <si>
    <t>06-4950-0112</t>
  </si>
  <si>
    <t>06-4950-0113</t>
  </si>
  <si>
    <t>伊丹市バス昆陽池公園前または住友北から徒歩2分</t>
    <rPh sb="0" eb="3">
      <t>イタミシ</t>
    </rPh>
    <rPh sb="5" eb="8">
      <t>コヤイケ</t>
    </rPh>
    <rPh sb="8" eb="11">
      <t>コウエンマエ</t>
    </rPh>
    <rPh sb="14" eb="16">
      <t>スミトモ</t>
    </rPh>
    <rPh sb="16" eb="17">
      <t>キタ</t>
    </rPh>
    <rPh sb="19" eb="21">
      <t>トホ</t>
    </rPh>
    <rPh sb="22" eb="23">
      <t>フン</t>
    </rPh>
    <phoneticPr fontId="1"/>
  </si>
  <si>
    <t>078-777-5970</t>
  </si>
  <si>
    <t>650-0027</t>
  </si>
  <si>
    <t>訪問介護あそなび</t>
    <rPh sb="0" eb="2">
      <t>ホウモン</t>
    </rPh>
    <rPh sb="2" eb="4">
      <t>カイゴ</t>
    </rPh>
    <phoneticPr fontId="1"/>
  </si>
  <si>
    <t>株式会社アソビゴエ</t>
    <rPh sb="0" eb="4">
      <t>カブシキガイシャ</t>
    </rPh>
    <phoneticPr fontId="1"/>
  </si>
  <si>
    <t>相談支援事業所
アソビハート</t>
    <rPh sb="0" eb="2">
      <t>ソウダン</t>
    </rPh>
    <rPh sb="2" eb="4">
      <t>シエン</t>
    </rPh>
    <rPh sb="4" eb="7">
      <t>ジギョウショ</t>
    </rPh>
    <phoneticPr fontId="1"/>
  </si>
  <si>
    <t>障害児者の計画相談支援（ケアマネ業務）</t>
    <rPh sb="0" eb="2">
      <t>ショウガイ</t>
    </rPh>
    <rPh sb="2" eb="3">
      <t>ジ</t>
    </rPh>
    <rPh sb="3" eb="4">
      <t>シャ</t>
    </rPh>
    <rPh sb="5" eb="7">
      <t>ケイカク</t>
    </rPh>
    <rPh sb="7" eb="9">
      <t>ソウダン</t>
    </rPh>
    <rPh sb="9" eb="11">
      <t>シエン</t>
    </rPh>
    <rPh sb="16" eb="18">
      <t>ギョウム</t>
    </rPh>
    <phoneticPr fontId="1"/>
  </si>
  <si>
    <t>651-1104</t>
  </si>
  <si>
    <t>078-591-8491</t>
  </si>
  <si>
    <t>078-591-8494</t>
  </si>
  <si>
    <t>神戸市北区山田町　　　　藍那字瀬戸2-4</t>
    <rPh sb="0" eb="3">
      <t>コウベシ</t>
    </rPh>
    <rPh sb="3" eb="5">
      <t>キタク</t>
    </rPh>
    <rPh sb="5" eb="8">
      <t>ヤマダチョウ</t>
    </rPh>
    <rPh sb="12" eb="14">
      <t>アイナ</t>
    </rPh>
    <rPh sb="14" eb="15">
      <t>アザ</t>
    </rPh>
    <rPh sb="15" eb="17">
      <t>セト</t>
    </rPh>
    <phoneticPr fontId="1"/>
  </si>
  <si>
    <t xml:space="preserve">665-0852 </t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</si>
  <si>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7"/>
  </si>
  <si>
    <t>森本　敏文</t>
    <rPh sb="0" eb="5">
      <t>モリモト　トシフミ</t>
    </rPh>
    <phoneticPr fontId="1" alignment="center"/>
  </si>
  <si>
    <t>0797-85-3516</t>
  </si>
  <si>
    <t>随時</t>
    <rPh sb="0" eb="2">
      <t>ズイジ</t>
    </rPh>
    <phoneticPr fontId="7"/>
  </si>
  <si>
    <t>尼崎市東園田町5丁目61番地１</t>
  </si>
  <si>
    <t>大野　世光</t>
    <rPh sb="0" eb="5">
      <t>オオノ　ヒロミツ</t>
    </rPh>
    <phoneticPr fontId="1" alignment="center"/>
  </si>
  <si>
    <t>06-6498-0882</t>
  </si>
  <si>
    <t xml:space="preserve">657-0812 </t>
  </si>
  <si>
    <t>神戸市灘区箕岡通4丁目5番2号</t>
  </si>
  <si>
    <t>嵯峨　興志</t>
    <rPh sb="0" eb="2">
      <t>サガ</t>
    </rPh>
    <rPh sb="3" eb="5">
      <t>コウシ</t>
    </rPh>
    <phoneticPr fontId="1" alignment="center"/>
  </si>
  <si>
    <t>078-801-7771</t>
  </si>
  <si>
    <t>078-801-7778</t>
  </si>
  <si>
    <t>西宮市西宮浜4丁目10番8号</t>
  </si>
  <si>
    <t>徳山　成芳</t>
    <rPh sb="0" eb="5">
      <t>トクヤマ　ナルヨシ</t>
    </rPh>
    <phoneticPr fontId="1" alignment="center"/>
  </si>
  <si>
    <t>0798-38-1182</t>
  </si>
  <si>
    <t xml:space="preserve">654-0045 </t>
  </si>
  <si>
    <t>神戸市須磨区松風町4丁目1番11号</t>
  </si>
  <si>
    <t>奥浦　瑛</t>
    <rPh sb="0" eb="4">
      <t>オクウラ　ヨウ</t>
    </rPh>
    <phoneticPr fontId="1" alignment="center"/>
  </si>
  <si>
    <t>078-739-1025</t>
  </si>
  <si>
    <t>078-739-1026</t>
  </si>
  <si>
    <t>662-0921</t>
  </si>
  <si>
    <t>西宮市用海町２番３号</t>
  </si>
  <si>
    <t>大川　由美</t>
    <rPh sb="0" eb="5">
      <t>オオカワ　ユミ</t>
    </rPh>
    <phoneticPr fontId="1" alignment="center"/>
  </si>
  <si>
    <t>0798-38-1819</t>
  </si>
  <si>
    <t>0798-38-1820</t>
  </si>
  <si>
    <t xml:space="preserve">675-0025 </t>
  </si>
  <si>
    <t>加古川市尾上町養田8番4</t>
  </si>
  <si>
    <t>森　惠美子</t>
    <rPh sb="0" eb="5">
      <t>モリ　エミコ</t>
    </rPh>
    <phoneticPr fontId="1" alignment="center"/>
  </si>
  <si>
    <t>079-423-1177</t>
  </si>
  <si>
    <t>079-423-1178</t>
  </si>
  <si>
    <t>674-0068</t>
  </si>
  <si>
    <t>明石市大久保町ゆりのき通1丁目4番地の1</t>
  </si>
  <si>
    <t>サービス付高齢者向け住宅</t>
    <rPh sb="4" eb="5">
      <t>ツキ</t>
    </rPh>
    <rPh sb="5" eb="8">
      <t>コウレイシャ</t>
    </rPh>
    <rPh sb="8" eb="9">
      <t>ム</t>
    </rPh>
    <rPh sb="10" eb="12">
      <t>ジュウタク</t>
    </rPh>
    <phoneticPr fontId="7"/>
  </si>
  <si>
    <t>河口　裕貴</t>
    <rPh sb="0" eb="5">
      <t>カワグチ　ヒロタカ</t>
    </rPh>
    <phoneticPr fontId="1" alignment="center"/>
  </si>
  <si>
    <t>078-934-0868</t>
  </si>
  <si>
    <t>078-934-0869</t>
  </si>
  <si>
    <t>675-0065</t>
  </si>
  <si>
    <t>加古川市加古川町篠原町300番地　リトハ加古川Ｂ棟</t>
  </si>
  <si>
    <t>金崎　恵太</t>
    <rPh sb="0" eb="2">
      <t>カナザキ</t>
    </rPh>
    <rPh sb="3" eb="5">
      <t>ケイタ</t>
    </rPh>
    <phoneticPr fontId="1" alignment="center"/>
  </si>
  <si>
    <t>079-426-3385</t>
  </si>
  <si>
    <t>079-426-3386</t>
  </si>
  <si>
    <t>662-0811</t>
  </si>
  <si>
    <t>西宮市仁川町4丁目2番30号</t>
  </si>
  <si>
    <t>染谷　明子</t>
    <rPh sb="0" eb="2">
      <t>ソメタニ</t>
    </rPh>
    <rPh sb="3" eb="5">
      <t>アキコ</t>
    </rPh>
    <phoneticPr fontId="1" alignment="center"/>
  </si>
  <si>
    <t>0798-52-5671</t>
  </si>
  <si>
    <t>0798-52-5673</t>
  </si>
  <si>
    <t>665-0874</t>
  </si>
  <si>
    <t>宝塚市中筋8丁目24番15号</t>
  </si>
  <si>
    <t>杉谷　誠治</t>
    <rPh sb="0" eb="2">
      <t>スギタニ</t>
    </rPh>
    <rPh sb="3" eb="5">
      <t>セイジ</t>
    </rPh>
    <phoneticPr fontId="1"/>
  </si>
  <si>
    <t>0797-82-1506</t>
  </si>
  <si>
    <t>0797-82-1507</t>
  </si>
  <si>
    <t>650-0002</t>
  </si>
  <si>
    <t>神戸市中央区北野1丁目</t>
  </si>
  <si>
    <t>有川　文江</t>
    <rPh sb="0" eb="5">
      <t>アリカワ　フミエ</t>
    </rPh>
    <phoneticPr fontId="1" alignment="center"/>
  </si>
  <si>
    <t>078-230-1550</t>
  </si>
  <si>
    <t>078-230-1551</t>
  </si>
  <si>
    <t>あそかの木保育園</t>
    <rPh sb="4" eb="5">
      <t>キ</t>
    </rPh>
    <rPh sb="5" eb="7">
      <t>ホイク</t>
    </rPh>
    <rPh sb="7" eb="8">
      <t>エン</t>
    </rPh>
    <phoneticPr fontId="1"/>
  </si>
  <si>
    <t>伊丹市中野西1-165</t>
    <rPh sb="0" eb="3">
      <t>イタミシ</t>
    </rPh>
    <rPh sb="3" eb="5">
      <t>ナカノ</t>
    </rPh>
    <rPh sb="5" eb="6">
      <t>ニシ</t>
    </rPh>
    <phoneticPr fontId="1"/>
  </si>
  <si>
    <t>杉山</t>
    <rPh sb="0" eb="2">
      <t>スギヤマ</t>
    </rPh>
    <phoneticPr fontId="1"/>
  </si>
  <si>
    <t>阪急伊丹駅よりバスで20分</t>
    <rPh sb="0" eb="2">
      <t>ハンキュウ</t>
    </rPh>
    <rPh sb="2" eb="4">
      <t>イタミ</t>
    </rPh>
    <rPh sb="4" eb="5">
      <t>エキ</t>
    </rPh>
    <rPh sb="12" eb="13">
      <t>フン</t>
    </rPh>
    <phoneticPr fontId="1"/>
  </si>
  <si>
    <t>664-0023</t>
    <phoneticPr fontId="1"/>
  </si>
  <si>
    <t>福里保育園</t>
    <rPh sb="0" eb="2">
      <t>フクサト</t>
    </rPh>
    <rPh sb="2" eb="5">
      <t>ホイクエン</t>
    </rPh>
    <phoneticPr fontId="1"/>
  </si>
  <si>
    <t>明石市二見町福里283番地の6</t>
    <rPh sb="0" eb="3">
      <t>アカシシ</t>
    </rPh>
    <rPh sb="3" eb="6">
      <t>フタミチョウ</t>
    </rPh>
    <rPh sb="6" eb="8">
      <t>フクサト</t>
    </rPh>
    <rPh sb="11" eb="13">
      <t>バンチ</t>
    </rPh>
    <phoneticPr fontId="1"/>
  </si>
  <si>
    <t>社会福祉法人
あゆみ会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</si>
  <si>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JR土山駅徒歩8分</t>
    <rPh sb="2" eb="4">
      <t>ツチヤマ</t>
    </rPh>
    <rPh sb="4" eb="5">
      <t>エキ</t>
    </rPh>
    <rPh sb="5" eb="7">
      <t>トホ</t>
    </rPh>
    <rPh sb="8" eb="9">
      <t>フン</t>
    </rPh>
    <phoneticPr fontId="1"/>
  </si>
  <si>
    <t>小束山認定こども園</t>
    <rPh sb="0" eb="1">
      <t>コ</t>
    </rPh>
    <rPh sb="1" eb="2">
      <t>タバ</t>
    </rPh>
    <rPh sb="2" eb="3">
      <t>ヤマ</t>
    </rPh>
    <rPh sb="3" eb="5">
      <t>ニンテイ</t>
    </rPh>
    <rPh sb="8" eb="9">
      <t>エン</t>
    </rPh>
    <phoneticPr fontId="1"/>
  </si>
  <si>
    <t>神戸市垂水区小束山本町2丁目13番1号</t>
    <rPh sb="0" eb="3">
      <t>コウベシ</t>
    </rPh>
    <rPh sb="3" eb="6">
      <t>タルミク</t>
    </rPh>
    <rPh sb="6" eb="7">
      <t>コ</t>
    </rPh>
    <rPh sb="7" eb="8">
      <t>タバ</t>
    </rPh>
    <rPh sb="8" eb="9">
      <t>ヤマ</t>
    </rPh>
    <rPh sb="9" eb="11">
      <t>ホンマチ</t>
    </rPh>
    <rPh sb="12" eb="14">
      <t>チョウメ</t>
    </rPh>
    <rPh sb="16" eb="17">
      <t>バン</t>
    </rPh>
    <rPh sb="18" eb="19">
      <t>ゴウ</t>
    </rPh>
    <phoneticPr fontId="1"/>
  </si>
  <si>
    <t>JR垂水駅よりバス</t>
    <rPh sb="2" eb="4">
      <t>タルミ</t>
    </rPh>
    <rPh sb="4" eb="5">
      <t>エキ</t>
    </rPh>
    <phoneticPr fontId="1"/>
  </si>
  <si>
    <t>本多聞小規模保育園</t>
    <rPh sb="0" eb="1">
      <t>ホン</t>
    </rPh>
    <rPh sb="1" eb="3">
      <t>タモン</t>
    </rPh>
    <rPh sb="3" eb="6">
      <t>ショウキボ</t>
    </rPh>
    <rPh sb="6" eb="9">
      <t>ホイクエン</t>
    </rPh>
    <phoneticPr fontId="1"/>
  </si>
  <si>
    <t>青山台小規模保育園</t>
    <rPh sb="0" eb="2">
      <t>アオヤマ</t>
    </rPh>
    <rPh sb="2" eb="3">
      <t>ダイ</t>
    </rPh>
    <rPh sb="3" eb="6">
      <t>ショウキボ</t>
    </rPh>
    <rPh sb="6" eb="9">
      <t>ホイクエン</t>
    </rPh>
    <phoneticPr fontId="1"/>
  </si>
  <si>
    <t>JR垂水駅徒歩3分</t>
    <rPh sb="2" eb="4">
      <t>タルミ</t>
    </rPh>
    <rPh sb="4" eb="5">
      <t>エキ</t>
    </rPh>
    <rPh sb="5" eb="7">
      <t>トホ</t>
    </rPh>
    <rPh sb="8" eb="9">
      <t>フン</t>
    </rPh>
    <phoneticPr fontId="1"/>
  </si>
  <si>
    <t>学園都市駅徒歩1分</t>
    <rPh sb="0" eb="2">
      <t>ガクエン</t>
    </rPh>
    <rPh sb="2" eb="4">
      <t>トシ</t>
    </rPh>
    <rPh sb="4" eb="5">
      <t>エキ</t>
    </rPh>
    <rPh sb="5" eb="7">
      <t>トホ</t>
    </rPh>
    <rPh sb="8" eb="9">
      <t>フン</t>
    </rPh>
    <phoneticPr fontId="1"/>
  </si>
  <si>
    <t>西二見小規模保育園</t>
    <rPh sb="0" eb="1">
      <t>ニシ</t>
    </rPh>
    <rPh sb="1" eb="3">
      <t>フタミ</t>
    </rPh>
    <rPh sb="3" eb="6">
      <t>ショウキボ</t>
    </rPh>
    <rPh sb="6" eb="9">
      <t>ホイクエン</t>
    </rPh>
    <phoneticPr fontId="1"/>
  </si>
  <si>
    <t>674-0094</t>
  </si>
  <si>
    <t>078-939-3771</t>
  </si>
  <si>
    <t>078-939-3772</t>
  </si>
  <si>
    <t>JR土山駅徒歩9分</t>
    <rPh sb="2" eb="4">
      <t>ツチヤマ</t>
    </rPh>
    <rPh sb="4" eb="5">
      <t>エキ</t>
    </rPh>
    <rPh sb="5" eb="7">
      <t>トホ</t>
    </rPh>
    <rPh sb="8" eb="9">
      <t>フン</t>
    </rPh>
    <phoneticPr fontId="1"/>
  </si>
  <si>
    <t>675-1113</t>
  </si>
  <si>
    <t>079-492-4140</t>
  </si>
  <si>
    <t>079-492-4142</t>
  </si>
  <si>
    <t>バンビ第二保育園</t>
    <rPh sb="3" eb="5">
      <t>ダイニ</t>
    </rPh>
    <rPh sb="5" eb="8">
      <t>ホイクエン</t>
    </rPh>
    <phoneticPr fontId="1"/>
  </si>
  <si>
    <t>加古郡稲美町岡916-1</t>
    <rPh sb="0" eb="3">
      <t>カコグン</t>
    </rPh>
    <rPh sb="3" eb="6">
      <t>イナミチョウ</t>
    </rPh>
    <rPh sb="6" eb="7">
      <t>オカ</t>
    </rPh>
    <phoneticPr fontId="1"/>
  </si>
  <si>
    <t>車かJR土山駅よりバス、「国安」バス停から徒歩10分</t>
    <rPh sb="0" eb="1">
      <t>クルマ</t>
    </rPh>
    <rPh sb="4" eb="5">
      <t>ツチ</t>
    </rPh>
    <rPh sb="5" eb="6">
      <t>ヤマ</t>
    </rPh>
    <rPh sb="6" eb="7">
      <t>エキ</t>
    </rPh>
    <rPh sb="13" eb="14">
      <t>クニ</t>
    </rPh>
    <rPh sb="14" eb="15">
      <t>ヤス</t>
    </rPh>
    <rPh sb="18" eb="19">
      <t>テイ</t>
    </rPh>
    <rPh sb="21" eb="23">
      <t>トホ</t>
    </rPh>
    <rPh sb="25" eb="26">
      <t>フン</t>
    </rPh>
    <phoneticPr fontId="1"/>
  </si>
  <si>
    <t>651-2124</t>
  </si>
  <si>
    <t>078-977-2271</t>
  </si>
  <si>
    <t>078-977-2272</t>
  </si>
  <si>
    <t>障害者支援施設
リバティ神戸</t>
    <rPh sb="0" eb="3">
      <t>ショウガイシャ</t>
    </rPh>
    <rPh sb="3" eb="5">
      <t>シエン</t>
    </rPh>
    <rPh sb="5" eb="7">
      <t>シセツ</t>
    </rPh>
    <rPh sb="12" eb="14">
      <t>コウベ</t>
    </rPh>
    <phoneticPr fontId="1"/>
  </si>
  <si>
    <t>神戸市西区伊川谷町潤和2-2</t>
    <rPh sb="0" eb="3">
      <t>コウベシ</t>
    </rPh>
    <rPh sb="3" eb="5">
      <t>ニシク</t>
    </rPh>
    <rPh sb="5" eb="7">
      <t>イカワ</t>
    </rPh>
    <rPh sb="7" eb="8">
      <t>ダニ</t>
    </rPh>
    <rPh sb="8" eb="9">
      <t>チョウ</t>
    </rPh>
    <rPh sb="9" eb="10">
      <t>ジュン</t>
    </rPh>
    <rPh sb="10" eb="11">
      <t>ワ</t>
    </rPh>
    <phoneticPr fontId="1"/>
  </si>
  <si>
    <t>社会福祉法人
祉友会</t>
    <rPh sb="0" eb="2">
      <t>シャカイ</t>
    </rPh>
    <rPh sb="2" eb="4">
      <t>フクシ</t>
    </rPh>
    <rPh sb="4" eb="6">
      <t>ホウジン</t>
    </rPh>
    <rPh sb="7" eb="8">
      <t>シ</t>
    </rPh>
    <rPh sb="8" eb="9">
      <t>ユウ</t>
    </rPh>
    <rPh sb="9" eb="10">
      <t>カイ</t>
    </rPh>
    <phoneticPr fontId="1"/>
  </si>
  <si>
    <t>078-794-3901</t>
  </si>
  <si>
    <t>078-795-4358</t>
  </si>
  <si>
    <t>神戸市西区学園西町5-4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phoneticPr fontId="1"/>
  </si>
  <si>
    <t>地下鉄学園都市駅より徒歩5分</t>
    <rPh sb="0" eb="3">
      <t>チカテツ</t>
    </rPh>
    <rPh sb="3" eb="5">
      <t>ガクエン</t>
    </rPh>
    <rPh sb="5" eb="7">
      <t>トシ</t>
    </rPh>
    <rPh sb="7" eb="8">
      <t>エキ</t>
    </rPh>
    <rPh sb="10" eb="12">
      <t>トホ</t>
    </rPh>
    <rPh sb="13" eb="14">
      <t>フン</t>
    </rPh>
    <phoneticPr fontId="1"/>
  </si>
  <si>
    <t>神戸市西区学園西町1-1-2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phoneticPr fontId="1"/>
  </si>
  <si>
    <t>078-792-1011</t>
  </si>
  <si>
    <t>078-792-1239</t>
  </si>
  <si>
    <t>地下鉄学園都市駅より徒歩1分</t>
    <rPh sb="0" eb="3">
      <t>チカテツ</t>
    </rPh>
    <rPh sb="3" eb="5">
      <t>ガクエン</t>
    </rPh>
    <rPh sb="5" eb="7">
      <t>トシ</t>
    </rPh>
    <rPh sb="7" eb="8">
      <t>エキ</t>
    </rPh>
    <rPh sb="10" eb="12">
      <t>トホ</t>
    </rPh>
    <rPh sb="13" eb="14">
      <t>フン</t>
    </rPh>
    <phoneticPr fontId="1"/>
  </si>
  <si>
    <t>651-2102</t>
  </si>
  <si>
    <t>神戸市西区学園東町2-1-3</t>
    <rPh sb="0" eb="3">
      <t>コウベシ</t>
    </rPh>
    <rPh sb="3" eb="5">
      <t>ニシク</t>
    </rPh>
    <rPh sb="5" eb="7">
      <t>ガクエン</t>
    </rPh>
    <rPh sb="7" eb="8">
      <t>ヒガシ</t>
    </rPh>
    <rPh sb="8" eb="9">
      <t>マチ</t>
    </rPh>
    <phoneticPr fontId="1"/>
  </si>
  <si>
    <t>078-791-2955</t>
  </si>
  <si>
    <t>078-791-2956</t>
  </si>
  <si>
    <t>662-0977</t>
  </si>
  <si>
    <t>西宮市神楽町5-23</t>
    <rPh sb="0" eb="3">
      <t>ニシノミヤシ</t>
    </rPh>
    <rPh sb="3" eb="4">
      <t>カミ</t>
    </rPh>
    <rPh sb="4" eb="5">
      <t>ラク</t>
    </rPh>
    <rPh sb="5" eb="6">
      <t>マチ</t>
    </rPh>
    <phoneticPr fontId="1"/>
  </si>
  <si>
    <t>0798-35-5992</t>
  </si>
  <si>
    <t>0798-35-6002</t>
  </si>
  <si>
    <t>JRさくら夙川駅より徒歩5分、阪神香櫨園駅より徒歩分</t>
    <rPh sb="5" eb="7">
      <t>シュクガワ</t>
    </rPh>
    <rPh sb="7" eb="8">
      <t>エキ</t>
    </rPh>
    <rPh sb="10" eb="12">
      <t>トホ</t>
    </rPh>
    <rPh sb="13" eb="14">
      <t>フン</t>
    </rPh>
    <rPh sb="15" eb="17">
      <t>ハンシン</t>
    </rPh>
    <rPh sb="17" eb="20">
      <t>コウロエン</t>
    </rPh>
    <rPh sb="20" eb="21">
      <t>エキ</t>
    </rPh>
    <rPh sb="23" eb="25">
      <t>トホ</t>
    </rPh>
    <rPh sb="25" eb="26">
      <t>フン</t>
    </rPh>
    <phoneticPr fontId="1"/>
  </si>
  <si>
    <t>663-8233</t>
  </si>
  <si>
    <t>西宮市津門川町2-14</t>
    <rPh sb="0" eb="3">
      <t>ニシノミヤシ</t>
    </rPh>
    <rPh sb="3" eb="4">
      <t>ツ</t>
    </rPh>
    <rPh sb="4" eb="5">
      <t>モン</t>
    </rPh>
    <rPh sb="5" eb="6">
      <t>カワ</t>
    </rPh>
    <rPh sb="6" eb="7">
      <t>マチ</t>
    </rPh>
    <phoneticPr fontId="1"/>
  </si>
  <si>
    <t>0798-26-1016</t>
  </si>
  <si>
    <t>0798-26-1112</t>
  </si>
  <si>
    <t>JR西宮駅より徒歩10分、阪神津門川駅より徒歩7分</t>
    <rPh sb="2" eb="4">
      <t>ニシノミヤ</t>
    </rPh>
    <rPh sb="4" eb="5">
      <t>エキ</t>
    </rPh>
    <rPh sb="7" eb="9">
      <t>トホ</t>
    </rPh>
    <rPh sb="11" eb="12">
      <t>フン</t>
    </rPh>
    <rPh sb="13" eb="15">
      <t>ハンシン</t>
    </rPh>
    <rPh sb="15" eb="16">
      <t>ツ</t>
    </rPh>
    <rPh sb="16" eb="17">
      <t>モン</t>
    </rPh>
    <rPh sb="17" eb="18">
      <t>カワ</t>
    </rPh>
    <rPh sb="18" eb="19">
      <t>エキ</t>
    </rPh>
    <rPh sb="21" eb="23">
      <t>トホ</t>
    </rPh>
    <rPh sb="24" eb="25">
      <t>フン</t>
    </rPh>
    <phoneticPr fontId="1"/>
  </si>
  <si>
    <t>06-6438-3911</t>
  </si>
  <si>
    <t>06-6438-3922</t>
  </si>
  <si>
    <t>特別養護老人ホーム　　　　博寿苑</t>
    <rPh sb="0" eb="2">
      <t>トクベツ</t>
    </rPh>
    <rPh sb="2" eb="4">
      <t>ヨウゴ</t>
    </rPh>
    <rPh sb="4" eb="6">
      <t>ロウジン</t>
    </rPh>
    <rPh sb="13" eb="14">
      <t>ハク</t>
    </rPh>
    <rPh sb="14" eb="15">
      <t>ジュ</t>
    </rPh>
    <rPh sb="15" eb="16">
      <t>エン</t>
    </rPh>
    <phoneticPr fontId="1"/>
  </si>
  <si>
    <t>社会福祉法人真澄会</t>
    <rPh sb="0" eb="2">
      <t>シャカイ</t>
    </rPh>
    <rPh sb="2" eb="4">
      <t>フクシ</t>
    </rPh>
    <rPh sb="4" eb="6">
      <t>ホウジン</t>
    </rPh>
    <rPh sb="6" eb="7">
      <t>シン</t>
    </rPh>
    <rPh sb="7" eb="8">
      <t>チョウ</t>
    </rPh>
    <rPh sb="8" eb="9">
      <t>カイ</t>
    </rPh>
    <phoneticPr fontId="1"/>
  </si>
  <si>
    <t>千草こどもの園</t>
    <rPh sb="0" eb="7">
      <t>チクサコドモノソノ</t>
    </rPh>
    <phoneticPr fontId="1"/>
  </si>
  <si>
    <t>自転車か自家用車</t>
    <rPh sb="0" eb="3">
      <t>ジテンシャ</t>
    </rPh>
    <rPh sb="4" eb="8">
      <t>ジカヨウシャ</t>
    </rPh>
    <phoneticPr fontId="1"/>
  </si>
  <si>
    <t>669-3602</t>
  </si>
  <si>
    <t>東部デイサービス
センター</t>
    <rPh sb="0" eb="2">
      <t>トウブ</t>
    </rPh>
    <phoneticPr fontId="1"/>
  </si>
  <si>
    <t>669-4141</t>
  </si>
  <si>
    <t>丹波市春日町黒井1519-1</t>
    <rPh sb="0" eb="3">
      <t>タンバシ</t>
    </rPh>
    <rPh sb="3" eb="6">
      <t>カスガチョウ</t>
    </rPh>
    <rPh sb="6" eb="8">
      <t>クロイ</t>
    </rPh>
    <phoneticPr fontId="1"/>
  </si>
  <si>
    <t>社会福祉法人
丹波市社会福祉協議会</t>
  </si>
  <si>
    <t>地域密着型
通所介護</t>
    <rPh sb="0" eb="2">
      <t>チイキ</t>
    </rPh>
    <rPh sb="2" eb="5">
      <t>ミッチャクガタ</t>
    </rPh>
    <rPh sb="6" eb="10">
      <t>ツウショカイゴ</t>
    </rPh>
    <phoneticPr fontId="1"/>
  </si>
  <si>
    <t>0795-74-3088</t>
  </si>
  <si>
    <t>0795-74-3300</t>
  </si>
  <si>
    <t>臨時介護員 1人</t>
    <rPh sb="0" eb="2">
      <t>リンジ</t>
    </rPh>
    <rPh sb="2" eb="4">
      <t>カイゴ</t>
    </rPh>
    <rPh sb="4" eb="5">
      <t>イン</t>
    </rPh>
    <rPh sb="7" eb="8">
      <t>ニン</t>
    </rPh>
    <phoneticPr fontId="1"/>
  </si>
  <si>
    <t>西部デイサービス
センター</t>
    <rPh sb="0" eb="2">
      <t>セイブ</t>
    </rPh>
    <phoneticPr fontId="1"/>
  </si>
  <si>
    <t>丹波市氷上町常楽209-1</t>
    <rPh sb="0" eb="3">
      <t>タンバシ</t>
    </rPh>
    <rPh sb="3" eb="6">
      <t>ヒカミチョウ</t>
    </rPh>
    <rPh sb="6" eb="7">
      <t>ツネ</t>
    </rPh>
    <rPh sb="7" eb="8">
      <t>ラク</t>
    </rPh>
    <phoneticPr fontId="1"/>
  </si>
  <si>
    <t>0795-82-4762</t>
  </si>
  <si>
    <t>0795-82-4755</t>
  </si>
  <si>
    <t>臨時看護師 1人</t>
    <rPh sb="0" eb="2">
      <t>リンジ</t>
    </rPh>
    <rPh sb="2" eb="5">
      <t>カンゴシ</t>
    </rPh>
    <rPh sb="7" eb="8">
      <t>ニン</t>
    </rPh>
    <phoneticPr fontId="1"/>
  </si>
  <si>
    <t>登録ヘルパー 5人</t>
    <rPh sb="0" eb="2">
      <t>トウロク</t>
    </rPh>
    <rPh sb="8" eb="9">
      <t>ニン</t>
    </rPh>
    <phoneticPr fontId="1"/>
  </si>
  <si>
    <t>丹波市柏原町柏原2715</t>
    <rPh sb="0" eb="3">
      <t>タンバシ</t>
    </rPh>
    <rPh sb="3" eb="6">
      <t>カイバラチョウ</t>
    </rPh>
    <rPh sb="6" eb="8">
      <t>カイバラ</t>
    </rPh>
    <phoneticPr fontId="1"/>
  </si>
  <si>
    <t>0795-72-1103</t>
    <phoneticPr fontId="1"/>
  </si>
  <si>
    <t>0795-70-1739</t>
    <phoneticPr fontId="1"/>
  </si>
  <si>
    <t>651-2134</t>
  </si>
  <si>
    <t>特別養護老人ホーム
万寿の家</t>
    <rPh sb="10" eb="12">
      <t>マンジュ</t>
    </rPh>
    <rPh sb="13" eb="14">
      <t>イエ</t>
    </rPh>
    <phoneticPr fontId="1"/>
  </si>
  <si>
    <t>651－2181</t>
  </si>
  <si>
    <t>社会福祉法人
兵庫県社会福祉事業団</t>
  </si>
  <si>
    <t>堀井　義博</t>
    <rPh sb="0" eb="2">
      <t>ホリイ</t>
    </rPh>
    <rPh sb="3" eb="5">
      <t>ヨシヒロ</t>
    </rPh>
    <phoneticPr fontId="1"/>
  </si>
  <si>
    <t>特別養護老人ホーム
朝陽ケ丘荘</t>
    <rPh sb="0" eb="2">
      <t>トクベツ</t>
    </rPh>
    <rPh sb="2" eb="4">
      <t>ヨウゴ</t>
    </rPh>
    <rPh sb="4" eb="6">
      <t>ロウジン</t>
    </rPh>
    <rPh sb="10" eb="15">
      <t>アサヒ</t>
    </rPh>
    <phoneticPr fontId="1"/>
  </si>
  <si>
    <t>佐用郡佐用町平福138-1</t>
    <rPh sb="0" eb="3">
      <t>サヨウグン</t>
    </rPh>
    <rPh sb="3" eb="6">
      <t>サユオチョウ</t>
    </rPh>
    <rPh sb="6" eb="8">
      <t>ヒラフク</t>
    </rPh>
    <phoneticPr fontId="1"/>
  </si>
  <si>
    <t>遠藤　建一</t>
    <rPh sb="0" eb="5">
      <t>エンドウ</t>
    </rPh>
    <phoneticPr fontId="1"/>
  </si>
  <si>
    <t>智頭急行「平福」駅から徒歩10分</t>
    <rPh sb="0" eb="2">
      <t>チヅ</t>
    </rPh>
    <rPh sb="2" eb="4">
      <t>キュウコウ</t>
    </rPh>
    <rPh sb="5" eb="7">
      <t>ヒラフク</t>
    </rPh>
    <rPh sb="8" eb="9">
      <t>エキ</t>
    </rPh>
    <rPh sb="11" eb="13">
      <t>トホ</t>
    </rPh>
    <rPh sb="15" eb="16">
      <t>プン</t>
    </rPh>
    <phoneticPr fontId="1"/>
  </si>
  <si>
    <t>特別養護老人ホーム
あわじ荘</t>
  </si>
  <si>
    <t>淡路市野島貴船229－1</t>
    <rPh sb="0" eb="3">
      <t>アワジシ</t>
    </rPh>
    <rPh sb="3" eb="5">
      <t>ノジマ</t>
    </rPh>
    <rPh sb="5" eb="7">
      <t>キフネ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</si>
  <si>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</si>
  <si>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中原　克子</t>
    <rPh sb="0" eb="5">
      <t>ナカハラ</t>
    </rPh>
    <phoneticPr fontId="1"/>
  </si>
  <si>
    <t>H30.6.1～H30.12.31</t>
  </si>
  <si>
    <t>淡路インターより車で10分</t>
    <rPh sb="0" eb="2">
      <t>アワジ</t>
    </rPh>
    <rPh sb="8" eb="9">
      <t>クルマ</t>
    </rPh>
    <rPh sb="12" eb="13">
      <t>フン</t>
    </rPh>
    <phoneticPr fontId="1"/>
  </si>
  <si>
    <t>特別養護老人ホーム　
くにうみの里</t>
    <rPh sb="0" eb="2">
      <t>トクベツ</t>
    </rPh>
    <rPh sb="2" eb="4">
      <t>ヨウゴ</t>
    </rPh>
    <rPh sb="4" eb="6">
      <t>ロウジン</t>
    </rPh>
    <rPh sb="16" eb="17">
      <t>サト</t>
    </rPh>
    <phoneticPr fontId="1"/>
  </si>
  <si>
    <t>洲本市下加茂１丁目6－6</t>
    <rPh sb="0" eb="3">
      <t>スモトシ</t>
    </rPh>
    <rPh sb="3" eb="6">
      <t>シモガモ</t>
    </rPh>
    <rPh sb="7" eb="9">
      <t>チョウメ</t>
    </rPh>
    <phoneticPr fontId="1"/>
  </si>
  <si>
    <t>堂垣　春水</t>
    <rPh sb="0" eb="2">
      <t>ドウガキ</t>
    </rPh>
    <rPh sb="3" eb="5">
      <t>ハルミズ</t>
    </rPh>
    <phoneticPr fontId="1"/>
  </si>
  <si>
    <t>４月～12月</t>
    <rPh sb="1" eb="2">
      <t>ガツ</t>
    </rPh>
    <rPh sb="5" eb="6">
      <t>ガツ</t>
    </rPh>
    <phoneticPr fontId="1"/>
  </si>
  <si>
    <t>特別養護老人ホーム　
五色・サルビアホール</t>
    <rPh sb="0" eb="2">
      <t>トクベツ</t>
    </rPh>
    <rPh sb="2" eb="4">
      <t>ヨウゴ</t>
    </rPh>
    <rPh sb="4" eb="6">
      <t>ロウジン</t>
    </rPh>
    <rPh sb="11" eb="21">
      <t>ゴ</t>
    </rPh>
    <phoneticPr fontId="1"/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</si>
  <si>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"/>
  </si>
  <si>
    <t>中村　由美</t>
    <rPh sb="0" eb="5">
      <t>ナ</t>
    </rPh>
    <phoneticPr fontId="1"/>
  </si>
  <si>
    <t>グループホーム　　　
ひろいしの里</t>
  </si>
  <si>
    <t>洲本市五色町広石上113</t>
    <rPh sb="0" eb="3">
      <t>スモトシ</t>
    </rPh>
    <rPh sb="3" eb="6">
      <t>ゴシキチョウ</t>
    </rPh>
    <rPh sb="6" eb="7">
      <t>ヒロ</t>
    </rPh>
    <rPh sb="7" eb="8">
      <t>イシ</t>
    </rPh>
    <rPh sb="8" eb="9">
      <t>ウエ</t>
    </rPh>
    <phoneticPr fontId="1"/>
  </si>
  <si>
    <t>梶原　香子</t>
    <rPh sb="0" eb="2">
      <t>カジワラ</t>
    </rPh>
    <phoneticPr fontId="1"/>
  </si>
  <si>
    <t>五色グループホーム</t>
    <rPh sb="0" eb="9">
      <t>ゴ</t>
    </rPh>
    <phoneticPr fontId="1"/>
  </si>
  <si>
    <t>特別養護老人ホーム
丹寿荘</t>
    <rPh sb="10" eb="13">
      <t>タンジュ</t>
    </rPh>
    <phoneticPr fontId="1"/>
  </si>
  <si>
    <t>丹波市市島町上竹田2336-1</t>
    <rPh sb="0" eb="3">
      <t>タンバシ</t>
    </rPh>
    <rPh sb="3" eb="6">
      <t>イチジマチョウ</t>
    </rPh>
    <rPh sb="6" eb="9">
      <t>カミタケダ</t>
    </rPh>
    <phoneticPr fontId="1"/>
  </si>
  <si>
    <t>酒井　伸義</t>
    <rPh sb="0" eb="2">
      <t>サカイ</t>
    </rPh>
    <rPh sb="3" eb="5">
      <t>ノブヨシ</t>
    </rPh>
    <phoneticPr fontId="1"/>
  </si>
  <si>
    <t>養護老人ホーム
ことぶき苑</t>
    <rPh sb="0" eb="2">
      <t>ヨウゴ</t>
    </rPh>
    <rPh sb="2" eb="4">
      <t>ロウジン</t>
    </rPh>
    <rPh sb="12" eb="13">
      <t>エン</t>
    </rPh>
    <phoneticPr fontId="1"/>
  </si>
  <si>
    <t>豊岡市日高町祢布1304</t>
    <rPh sb="0" eb="3">
      <t>トヨオカシ</t>
    </rPh>
    <rPh sb="3" eb="6">
      <t>ヒダカチョウ</t>
    </rPh>
    <rPh sb="6" eb="8">
      <t>ニョウ</t>
    </rPh>
    <rPh sb="7" eb="8">
      <t>ヌノ</t>
    </rPh>
    <phoneticPr fontId="1"/>
  </si>
  <si>
    <t>森田　明男</t>
    <rPh sb="0" eb="2">
      <t>モリタ</t>
    </rPh>
    <rPh sb="3" eb="5">
      <t>アキオ</t>
    </rPh>
    <phoneticPr fontId="1"/>
  </si>
  <si>
    <t>0796-42－0430</t>
  </si>
  <si>
    <t>8月～12月</t>
    <rPh sb="1" eb="2">
      <t>ガツ</t>
    </rPh>
    <rPh sb="5" eb="6">
      <t>ガツ</t>
    </rPh>
    <phoneticPr fontId="1"/>
  </si>
  <si>
    <t>救護施設　
のぞみの家</t>
    <rPh sb="0" eb="2">
      <t>キュウゴ</t>
    </rPh>
    <rPh sb="2" eb="4">
      <t>シセツ</t>
    </rPh>
    <rPh sb="10" eb="11">
      <t>イエ</t>
    </rPh>
    <phoneticPr fontId="1"/>
  </si>
  <si>
    <t>神戸市西区曙町1070</t>
    <rPh sb="0" eb="3">
      <t>コウベシ</t>
    </rPh>
    <rPh sb="3" eb="5">
      <t>ニシク</t>
    </rPh>
    <rPh sb="5" eb="7">
      <t>アケボノチョウ</t>
    </rPh>
    <phoneticPr fontId="1"/>
  </si>
  <si>
    <t>社会福祉法人
兵庫県社会福祉事業団</t>
    <rPh sb="0" eb="6">
      <t>シャカイフクシホウジン</t>
    </rPh>
    <rPh sb="7" eb="17">
      <t>ヒョウゴケンシャカイフクシジギョウダン</t>
    </rPh>
    <phoneticPr fontId="1"/>
  </si>
  <si>
    <t>職業能力開発施設</t>
    <rPh sb="0" eb="8">
      <t>ショクギョウノウリョクカイハツシセツ</t>
    </rPh>
    <phoneticPr fontId="1"/>
  </si>
  <si>
    <t>078-927-2727
内3503</t>
    <rPh sb="13" eb="14">
      <t>ナイ</t>
    </rPh>
    <phoneticPr fontId="1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</si>
  <si>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1"/>
  </si>
  <si>
    <t>自立生活訓練センター</t>
    <rPh sb="0" eb="4">
      <t>ジリツセイカツ</t>
    </rPh>
    <rPh sb="4" eb="6">
      <t>クンレン</t>
    </rPh>
    <phoneticPr fontId="1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</si>
  <si>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1"/>
  </si>
  <si>
    <t>673-0534</t>
  </si>
  <si>
    <t>三木市緑が丘町本町2丁目3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rPh sb="10" eb="12">
      <t>チョウメ</t>
    </rPh>
    <phoneticPr fontId="1"/>
  </si>
  <si>
    <t>神戸電鉄「緑が丘」駅から徒歩10分</t>
    <rPh sb="0" eb="2">
      <t>コウベ</t>
    </rPh>
    <rPh sb="2" eb="4">
      <t>デンテツ</t>
    </rPh>
    <rPh sb="5" eb="6">
      <t>ミドリ</t>
    </rPh>
    <rPh sb="7" eb="8">
      <t>オカ</t>
    </rPh>
    <rPh sb="9" eb="10">
      <t>エキ</t>
    </rPh>
    <rPh sb="12" eb="14">
      <t>トホ</t>
    </rPh>
    <rPh sb="16" eb="17">
      <t>フン</t>
    </rPh>
    <phoneticPr fontId="1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</si>
  <si>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1"/>
  </si>
  <si>
    <t>小野市新部町１丁通1320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</si>
  <si>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0794-66-4570</t>
  </si>
  <si>
    <t>0794-66-6156</t>
  </si>
  <si>
    <t>JR河合西駅より徒歩20分</t>
    <rPh sb="2" eb="4">
      <t>カワイ</t>
    </rPh>
    <rPh sb="4" eb="5">
      <t>ニシ</t>
    </rPh>
    <rPh sb="5" eb="6">
      <t>エキ</t>
    </rPh>
    <rPh sb="8" eb="10">
      <t>トホ</t>
    </rPh>
    <rPh sb="12" eb="13">
      <t>フン</t>
    </rPh>
    <phoneticPr fontId="1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</si>
  <si>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1"/>
  </si>
  <si>
    <t>障害者支援施設
赤穂精華園成人寮</t>
    <rPh sb="0" eb="3">
      <t>ショウガイシャ</t>
    </rPh>
    <rPh sb="3" eb="5">
      <t>シエン</t>
    </rPh>
    <rPh sb="5" eb="7">
      <t>シセツ</t>
    </rPh>
    <rPh sb="8" eb="13">
      <t>アコウセイカエン</t>
    </rPh>
    <rPh sb="13" eb="16">
      <t>セイジンリョウ</t>
    </rPh>
    <phoneticPr fontId="1"/>
  </si>
  <si>
    <t>赤穂市大津1327</t>
    <rPh sb="0" eb="5">
      <t>アコウシオオツ</t>
    </rPh>
    <phoneticPr fontId="1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</si>
  <si>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1"/>
  </si>
  <si>
    <t>7月～11月</t>
    <rPh sb="1" eb="2">
      <t>ガツ</t>
    </rPh>
    <rPh sb="5" eb="6">
      <t>ガツ</t>
    </rPh>
    <phoneticPr fontId="1"/>
  </si>
  <si>
    <t>丹南精明園</t>
    <rPh sb="0" eb="5">
      <t>タンナン</t>
    </rPh>
    <phoneticPr fontId="1"/>
  </si>
  <si>
    <t>669－2221</t>
  </si>
  <si>
    <t>篠山市西古佐700</t>
    <rPh sb="0" eb="3">
      <t>ササヤマシ</t>
    </rPh>
    <rPh sb="3" eb="6">
      <t>ニシコサ</t>
    </rPh>
    <phoneticPr fontId="1"/>
  </si>
  <si>
    <t>障害者支援施設
五色精光園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phoneticPr fontId="1"/>
  </si>
  <si>
    <t>洲本市五色町広石北847</t>
    <rPh sb="0" eb="2">
      <t>スモト</t>
    </rPh>
    <rPh sb="2" eb="3">
      <t>シ</t>
    </rPh>
    <rPh sb="3" eb="6">
      <t>ゴシキチョウ</t>
    </rPh>
    <rPh sb="6" eb="7">
      <t>ヒロ</t>
    </rPh>
    <rPh sb="7" eb="8">
      <t>イシ</t>
    </rPh>
    <rPh sb="8" eb="9">
      <t>キタ</t>
    </rPh>
    <phoneticPr fontId="1"/>
  </si>
  <si>
    <t>障害児入所施設
赤穂精華園児童寮</t>
    <rPh sb="0" eb="3">
      <t>ショウガイジ</t>
    </rPh>
    <rPh sb="3" eb="5">
      <t>ニュウショ</t>
    </rPh>
    <rPh sb="5" eb="7">
      <t>シセツ</t>
    </rPh>
    <rPh sb="8" eb="13">
      <t>アコウ</t>
    </rPh>
    <rPh sb="13" eb="16">
      <t>ジドウリョウ</t>
    </rPh>
    <phoneticPr fontId="1"/>
  </si>
  <si>
    <t>障害児入所施設
出石精和園児童寮</t>
  </si>
  <si>
    <t>障害児入所施設
五色精光園</t>
    <rPh sb="0" eb="2">
      <t>ショウガイ</t>
    </rPh>
    <rPh sb="2" eb="3">
      <t>ジ</t>
    </rPh>
    <rPh sb="3" eb="5">
      <t>ニュウショ</t>
    </rPh>
    <rPh sb="5" eb="7">
      <t>シセツ</t>
    </rPh>
    <rPh sb="8" eb="13">
      <t>ゴ</t>
    </rPh>
    <phoneticPr fontId="1"/>
  </si>
  <si>
    <t>洲本市五色町下堺1062-3</t>
    <rPh sb="0" eb="3">
      <t>スモトシ</t>
    </rPh>
    <rPh sb="3" eb="6">
      <t>ゴシキチョウ</t>
    </rPh>
    <rPh sb="6" eb="7">
      <t>シモ</t>
    </rPh>
    <rPh sb="7" eb="8">
      <t>サカイ</t>
    </rPh>
    <phoneticPr fontId="1"/>
  </si>
  <si>
    <t>三田市東本庄1188</t>
    <rPh sb="0" eb="3">
      <t>サンダシ</t>
    </rPh>
    <rPh sb="3" eb="4">
      <t>ヒガシ</t>
    </rPh>
    <rPh sb="4" eb="6">
      <t>ホンジョウ</t>
    </rPh>
    <phoneticPr fontId="1"/>
  </si>
  <si>
    <t>西村　匡司</t>
    <rPh sb="0" eb="2">
      <t>ニシムラ</t>
    </rPh>
    <rPh sb="3" eb="4">
      <t>キョウ</t>
    </rPh>
    <rPh sb="4" eb="5">
      <t>ツカサ</t>
    </rPh>
    <phoneticPr fontId="1"/>
  </si>
  <si>
    <t>079-568-5327</t>
  </si>
  <si>
    <t>079-568-5328</t>
  </si>
  <si>
    <t>JR相野駅徒歩20分
送迎バスあり</t>
    <rPh sb="2" eb="4">
      <t>アイノ</t>
    </rPh>
    <rPh sb="4" eb="5">
      <t>エキ</t>
    </rPh>
    <rPh sb="5" eb="7">
      <t>トホ</t>
    </rPh>
    <rPh sb="9" eb="10">
      <t>プン</t>
    </rPh>
    <rPh sb="11" eb="13">
      <t>ソウゲイ</t>
    </rPh>
    <phoneticPr fontId="1"/>
  </si>
  <si>
    <t>障害者支援施設
三田療護園</t>
    <rPh sb="0" eb="3">
      <t>ショウガイシャ</t>
    </rPh>
    <rPh sb="3" eb="5">
      <t>シエン</t>
    </rPh>
    <rPh sb="5" eb="7">
      <t>シセツ</t>
    </rPh>
    <rPh sb="8" eb="10">
      <t>サンダ</t>
    </rPh>
    <rPh sb="10" eb="13">
      <t>リョウゴエン</t>
    </rPh>
    <phoneticPr fontId="1"/>
  </si>
  <si>
    <t>079-568-2588</t>
  </si>
  <si>
    <t>079-568-1185</t>
  </si>
  <si>
    <t>障害者支援施設
三田こぶしの園</t>
    <rPh sb="0" eb="3">
      <t>ショウガイシャ</t>
    </rPh>
    <rPh sb="3" eb="5">
      <t>シエン</t>
    </rPh>
    <rPh sb="5" eb="7">
      <t>シセツ</t>
    </rPh>
    <rPh sb="8" eb="10">
      <t>サンダ</t>
    </rPh>
    <rPh sb="14" eb="15">
      <t>ソノ</t>
    </rPh>
    <phoneticPr fontId="1"/>
  </si>
  <si>
    <t>079-568-2647</t>
  </si>
  <si>
    <t>079-506-2242</t>
  </si>
  <si>
    <t>医療福祉センター
さくら</t>
    <rPh sb="0" eb="2">
      <t>イリョウ</t>
    </rPh>
    <rPh sb="2" eb="4">
      <t>フクシ</t>
    </rPh>
    <phoneticPr fontId="1"/>
  </si>
  <si>
    <t>療養介護施設</t>
    <rPh sb="0" eb="2">
      <t>リョウヨウ</t>
    </rPh>
    <rPh sb="2" eb="4">
      <t>カイゴ</t>
    </rPh>
    <rPh sb="4" eb="6">
      <t>シセツ</t>
    </rPh>
    <phoneticPr fontId="1"/>
  </si>
  <si>
    <t>079-568-4103</t>
  </si>
  <si>
    <t>079-568-4104</t>
  </si>
  <si>
    <t>医療型障害児
入所施設</t>
    <rPh sb="0" eb="2">
      <t>イリョウ</t>
    </rPh>
    <rPh sb="2" eb="3">
      <t>ガタ</t>
    </rPh>
    <rPh sb="3" eb="5">
      <t>ショウガイ</t>
    </rPh>
    <rPh sb="5" eb="6">
      <t>ジ</t>
    </rPh>
    <rPh sb="7" eb="9">
      <t>ニュウショ</t>
    </rPh>
    <rPh sb="9" eb="11">
      <t>シセツ</t>
    </rPh>
    <phoneticPr fontId="1"/>
  </si>
  <si>
    <t>サポートクラブゆう兵庫</t>
    <rPh sb="9" eb="11">
      <t>ヒョウゴ</t>
    </rPh>
    <phoneticPr fontId="1"/>
  </si>
  <si>
    <t>神戸市兵庫区水木通10-2-15</t>
    <rPh sb="0" eb="3">
      <t>コウベシ</t>
    </rPh>
    <rPh sb="3" eb="6">
      <t>ヒョウゴク</t>
    </rPh>
    <rPh sb="6" eb="8">
      <t>ミズキ</t>
    </rPh>
    <rPh sb="8" eb="9">
      <t>トオ</t>
    </rPh>
    <phoneticPr fontId="1"/>
  </si>
  <si>
    <t>657-0068</t>
    <phoneticPr fontId="1"/>
  </si>
  <si>
    <t>同朋学園</t>
    <rPh sb="0" eb="2">
      <t>ドウホウ</t>
    </rPh>
    <rPh sb="2" eb="4">
      <t>ガクエン</t>
    </rPh>
    <phoneticPr fontId="1"/>
  </si>
  <si>
    <t>社会福祉法人
同朋福祉会</t>
    <rPh sb="0" eb="2">
      <t>シャカイ</t>
    </rPh>
    <rPh sb="2" eb="4">
      <t>フクシ</t>
    </rPh>
    <rPh sb="4" eb="6">
      <t>ホウジン</t>
    </rPh>
    <rPh sb="7" eb="9">
      <t>ドウホウ</t>
    </rPh>
    <rPh sb="9" eb="11">
      <t>フクシ</t>
    </rPh>
    <rPh sb="11" eb="12">
      <t>カイ</t>
    </rPh>
    <phoneticPr fontId="1"/>
  </si>
  <si>
    <t>同朋保育園</t>
    <rPh sb="0" eb="2">
      <t>ドウホウ</t>
    </rPh>
    <rPh sb="2" eb="5">
      <t>ホイクエン</t>
    </rPh>
    <phoneticPr fontId="1"/>
  </si>
  <si>
    <t>同朋にこにこ園</t>
    <rPh sb="0" eb="2">
      <t>ドウホウ</t>
    </rPh>
    <rPh sb="6" eb="7">
      <t>エン</t>
    </rPh>
    <phoneticPr fontId="1"/>
  </si>
  <si>
    <t>神戸市西区井吹台西町
4丁目6番地</t>
    <rPh sb="0" eb="3">
      <t>コウベシ</t>
    </rPh>
    <rPh sb="3" eb="5">
      <t>ニシク</t>
    </rPh>
    <rPh sb="5" eb="8">
      <t>イブキダイ</t>
    </rPh>
    <rPh sb="8" eb="9">
      <t>ニシ</t>
    </rPh>
    <rPh sb="9" eb="10">
      <t>マチ</t>
    </rPh>
    <rPh sb="12" eb="14">
      <t>チョウメ</t>
    </rPh>
    <rPh sb="15" eb="17">
      <t>バンチ</t>
    </rPh>
    <phoneticPr fontId="1"/>
  </si>
  <si>
    <t>幼保連携型認定
こども園</t>
    <rPh sb="0" eb="2">
      <t>ヨウホ</t>
    </rPh>
    <rPh sb="2" eb="5">
      <t>レンケイガタ</t>
    </rPh>
    <rPh sb="5" eb="7">
      <t>ニンテイ</t>
    </rPh>
    <rPh sb="11" eb="12">
      <t>エン</t>
    </rPh>
    <phoneticPr fontId="1"/>
  </si>
  <si>
    <t>神戸市営地下鉄
西神南下車徒歩20分</t>
    <rPh sb="0" eb="4">
      <t>コウベシエイ</t>
    </rPh>
    <rPh sb="4" eb="7">
      <t>チカテツ</t>
    </rPh>
    <rPh sb="8" eb="11">
      <t>セイシンミナミ</t>
    </rPh>
    <rPh sb="11" eb="13">
      <t>ゲシャ</t>
    </rPh>
    <rPh sb="13" eb="15">
      <t>トホ</t>
    </rPh>
    <rPh sb="17" eb="18">
      <t>フン</t>
    </rPh>
    <phoneticPr fontId="1"/>
  </si>
  <si>
    <t>同朋住吉台こども園</t>
    <rPh sb="0" eb="2">
      <t>ドウホウ</t>
    </rPh>
    <rPh sb="2" eb="4">
      <t>スミヨシ</t>
    </rPh>
    <rPh sb="4" eb="5">
      <t>ダイ</t>
    </rPh>
    <rPh sb="8" eb="9">
      <t>エン</t>
    </rPh>
    <phoneticPr fontId="1"/>
  </si>
  <si>
    <t>はたつかこども園</t>
    <rPh sb="7" eb="8">
      <t>エン</t>
    </rPh>
    <phoneticPr fontId="1"/>
  </si>
  <si>
    <t>井吹西児童館</t>
    <rPh sb="0" eb="2">
      <t>イブキ</t>
    </rPh>
    <rPh sb="2" eb="3">
      <t>ニシ</t>
    </rPh>
    <rPh sb="3" eb="6">
      <t>ジドウカン</t>
    </rPh>
    <phoneticPr fontId="1"/>
  </si>
  <si>
    <t>神戸市営地下鉄
西神南徒歩20分</t>
    <rPh sb="0" eb="4">
      <t>コウベシエイ</t>
    </rPh>
    <rPh sb="4" eb="7">
      <t>チカテツ</t>
    </rPh>
    <rPh sb="8" eb="11">
      <t>セイシンミナミ</t>
    </rPh>
    <rPh sb="11" eb="13">
      <t>トホ</t>
    </rPh>
    <rPh sb="15" eb="16">
      <t>フン</t>
    </rPh>
    <phoneticPr fontId="1"/>
  </si>
  <si>
    <t>渦森台児童館</t>
    <rPh sb="0" eb="3">
      <t>ウズモリダイ</t>
    </rPh>
    <rPh sb="3" eb="6">
      <t>ジドウカン</t>
    </rPh>
    <phoneticPr fontId="1"/>
  </si>
  <si>
    <t>篠原児童館</t>
    <rPh sb="0" eb="2">
      <t>シノハラ</t>
    </rPh>
    <rPh sb="2" eb="5">
      <t>ジドウカン</t>
    </rPh>
    <phoneticPr fontId="1"/>
  </si>
  <si>
    <t>079-568-4103</t>
    <phoneticPr fontId="1"/>
  </si>
  <si>
    <t>癒しのデイサービス　　　尼崎北</t>
    <rPh sb="0" eb="1">
      <t>イヤ</t>
    </rPh>
    <rPh sb="12" eb="14">
      <t>アマガサキ</t>
    </rPh>
    <rPh sb="14" eb="15">
      <t>キタ</t>
    </rPh>
    <phoneticPr fontId="1"/>
  </si>
  <si>
    <t>661-0979</t>
  </si>
  <si>
    <t>尼崎市上坂部2-26-1</t>
    <rPh sb="0" eb="3">
      <t>アマガサキシ</t>
    </rPh>
    <rPh sb="3" eb="6">
      <t>カミサカベ</t>
    </rPh>
    <phoneticPr fontId="1"/>
  </si>
  <si>
    <t>岩井</t>
    <rPh sb="0" eb="2">
      <t>イワイ</t>
    </rPh>
    <phoneticPr fontId="1"/>
  </si>
  <si>
    <t>06-6498-8200</t>
  </si>
  <si>
    <t>06-6498-2455</t>
  </si>
  <si>
    <t>JR塚口駅より徒歩5分</t>
    <rPh sb="2" eb="4">
      <t>ツカグチ</t>
    </rPh>
    <rPh sb="4" eb="5">
      <t>エキ</t>
    </rPh>
    <rPh sb="7" eb="9">
      <t>トホ</t>
    </rPh>
    <rPh sb="10" eb="11">
      <t>フン</t>
    </rPh>
    <phoneticPr fontId="1"/>
  </si>
  <si>
    <t>癒しの伊丹館</t>
    <rPh sb="0" eb="1">
      <t>イヤ</t>
    </rPh>
    <rPh sb="3" eb="5">
      <t>イタミ</t>
    </rPh>
    <rPh sb="5" eb="6">
      <t>カン</t>
    </rPh>
    <phoneticPr fontId="1"/>
  </si>
  <si>
    <t>664-0004</t>
  </si>
  <si>
    <t>伊丹市東野4-28-1</t>
    <rPh sb="0" eb="3">
      <t>イタミシ</t>
    </rPh>
    <rPh sb="3" eb="5">
      <t>ヒガシノ</t>
    </rPh>
    <phoneticPr fontId="1"/>
  </si>
  <si>
    <t>富田</t>
    <rPh sb="0" eb="2">
      <t>トミタ</t>
    </rPh>
    <phoneticPr fontId="1"/>
  </si>
  <si>
    <t>072-775-5201</t>
  </si>
  <si>
    <t>072-772-7501</t>
  </si>
  <si>
    <t>JR伊丹駅か阪急伊丹駅下車、阪急バス「上久代」より徒歩5分</t>
    <rPh sb="2" eb="4">
      <t>イタミ</t>
    </rPh>
    <rPh sb="4" eb="5">
      <t>エキ</t>
    </rPh>
    <rPh sb="6" eb="8">
      <t>ハンキュウ</t>
    </rPh>
    <rPh sb="8" eb="10">
      <t>イタミ</t>
    </rPh>
    <rPh sb="10" eb="11">
      <t>エキ</t>
    </rPh>
    <rPh sb="11" eb="13">
      <t>ゲシャ</t>
    </rPh>
    <rPh sb="14" eb="16">
      <t>ハンキュウ</t>
    </rPh>
    <rPh sb="19" eb="20">
      <t>ウエ</t>
    </rPh>
    <rPh sb="20" eb="21">
      <t>ヒサ</t>
    </rPh>
    <rPh sb="21" eb="22">
      <t>ダイ</t>
    </rPh>
    <rPh sb="25" eb="27">
      <t>トホ</t>
    </rPh>
    <rPh sb="28" eb="29">
      <t>フン</t>
    </rPh>
    <phoneticPr fontId="1"/>
  </si>
  <si>
    <t>666-0017</t>
  </si>
  <si>
    <t>川西市火打2-11-12</t>
    <rPh sb="0" eb="2">
      <t>カワニシ</t>
    </rPh>
    <rPh sb="2" eb="3">
      <t>シ</t>
    </rPh>
    <rPh sb="3" eb="5">
      <t>ヒウチ</t>
    </rPh>
    <phoneticPr fontId="1"/>
  </si>
  <si>
    <t>鈴木</t>
    <rPh sb="0" eb="2">
      <t>スズキ</t>
    </rPh>
    <phoneticPr fontId="1"/>
  </si>
  <si>
    <t>072-756-6588</t>
  </si>
  <si>
    <t>072-756-7765</t>
  </si>
  <si>
    <t>阪急川西能勢口駅より徒歩15分</t>
    <rPh sb="0" eb="2">
      <t>ハンキュウ</t>
    </rPh>
    <rPh sb="2" eb="7">
      <t>カワニシノセグチ</t>
    </rPh>
    <rPh sb="7" eb="8">
      <t>エキ</t>
    </rPh>
    <rPh sb="10" eb="12">
      <t>トホ</t>
    </rPh>
    <rPh sb="14" eb="15">
      <t>フン</t>
    </rPh>
    <phoneticPr fontId="1"/>
  </si>
  <si>
    <t>株式会社リエイ</t>
    <rPh sb="0" eb="2">
      <t>カブシキ</t>
    </rPh>
    <rPh sb="2" eb="4">
      <t>カイシャ</t>
    </rPh>
    <phoneticPr fontId="1"/>
  </si>
  <si>
    <t>癒しのデイサービス川西</t>
    <rPh sb="0" eb="1">
      <t>イヤ</t>
    </rPh>
    <rPh sb="9" eb="11">
      <t>カワニシ</t>
    </rPh>
    <phoneticPr fontId="1"/>
  </si>
  <si>
    <t>特別養護老人ホ－ム
平生園</t>
    <rPh sb="0" eb="2">
      <t>トクベツ</t>
    </rPh>
    <rPh sb="2" eb="4">
      <t>ヨウゴ</t>
    </rPh>
    <rPh sb="4" eb="6">
      <t>ロウジン</t>
    </rPh>
    <rPh sb="10" eb="13">
      <t>ヘイセイエン</t>
    </rPh>
    <phoneticPr fontId="2"/>
  </si>
  <si>
    <t>朝来市和田山町竹田1779</t>
    <rPh sb="0" eb="3">
      <t>アサゴシ</t>
    </rPh>
    <rPh sb="3" eb="6">
      <t>ワダヤマ</t>
    </rPh>
    <rPh sb="6" eb="7">
      <t>チョウ</t>
    </rPh>
    <rPh sb="7" eb="9">
      <t>タケダ</t>
    </rPh>
    <phoneticPr fontId="2"/>
  </si>
  <si>
    <t>JR播但線竹田駅下車徒歩15分</t>
    <rPh sb="2" eb="5">
      <t>バンタンセン</t>
    </rPh>
    <rPh sb="5" eb="7">
      <t>タケダ</t>
    </rPh>
    <rPh sb="7" eb="8">
      <t>エキ</t>
    </rPh>
    <rPh sb="8" eb="10">
      <t>ゲシャ</t>
    </rPh>
    <rPh sb="10" eb="12">
      <t>トホ</t>
    </rPh>
    <rPh sb="14" eb="15">
      <t>フン</t>
    </rPh>
    <phoneticPr fontId="1"/>
  </si>
  <si>
    <t>朝来市和田山町竹田2486-10</t>
    <rPh sb="0" eb="3">
      <t>アサゴシ</t>
    </rPh>
    <rPh sb="3" eb="7">
      <t>ワダヤマチョウ</t>
    </rPh>
    <rPh sb="7" eb="9">
      <t>タケタ</t>
    </rPh>
    <phoneticPr fontId="1"/>
  </si>
  <si>
    <t>地域密着型特別養護老人ホーム</t>
    <rPh sb="0" eb="5">
      <t>チイキミッチャクガタ</t>
    </rPh>
    <rPh sb="5" eb="11">
      <t>トクベツヨウゴロウジン</t>
    </rPh>
    <phoneticPr fontId="1"/>
  </si>
  <si>
    <t>小山　哲也</t>
    <rPh sb="0" eb="2">
      <t>コヤマ</t>
    </rPh>
    <rPh sb="3" eb="5">
      <t>テツヤ</t>
    </rPh>
    <phoneticPr fontId="1"/>
  </si>
  <si>
    <t>079-674-0264</t>
  </si>
  <si>
    <t>079-666-8882</t>
  </si>
  <si>
    <t>要相談</t>
    <rPh sb="0" eb="3">
      <t>ヨウソウダン</t>
    </rPh>
    <phoneticPr fontId="1"/>
  </si>
  <si>
    <t>JR播但線竹田駅下車徒歩10分</t>
  </si>
  <si>
    <t>恵生園</t>
    <rPh sb="0" eb="1">
      <t>ケイ</t>
    </rPh>
    <rPh sb="1" eb="2">
      <t>セイ</t>
    </rPh>
    <rPh sb="2" eb="3">
      <t>エン</t>
    </rPh>
    <phoneticPr fontId="2"/>
  </si>
  <si>
    <t>朝来市和田山町竹田1811</t>
    <rPh sb="0" eb="2">
      <t>アサゴ</t>
    </rPh>
    <rPh sb="2" eb="3">
      <t>シ</t>
    </rPh>
    <rPh sb="3" eb="7">
      <t>ワダヤマチョウ</t>
    </rPh>
    <rPh sb="7" eb="9">
      <t>タケダ</t>
    </rPh>
    <phoneticPr fontId="2"/>
  </si>
  <si>
    <t>和生園</t>
    <rPh sb="0" eb="3">
      <t>ワセイエン</t>
    </rPh>
    <phoneticPr fontId="2"/>
  </si>
  <si>
    <t>朝来市和田山町秋葉台1-72</t>
    <rPh sb="0" eb="3">
      <t>アサゴシ</t>
    </rPh>
    <rPh sb="3" eb="6">
      <t>ワダヤマ</t>
    </rPh>
    <rPh sb="6" eb="7">
      <t>チョウ</t>
    </rPh>
    <rPh sb="7" eb="10">
      <t>アキバダイ</t>
    </rPh>
    <phoneticPr fontId="2"/>
  </si>
  <si>
    <t>JR和田山駅より全但バス竹ノ内行秋葉台バス停下車徒歩5分</t>
  </si>
  <si>
    <t>真生園</t>
    <rPh sb="0" eb="3">
      <t>シンセイエン</t>
    </rPh>
    <phoneticPr fontId="2"/>
  </si>
  <si>
    <t>朝来市和田山町竹田1958</t>
    <rPh sb="0" eb="2">
      <t>アサゴ</t>
    </rPh>
    <rPh sb="2" eb="3">
      <t>シ</t>
    </rPh>
    <rPh sb="3" eb="7">
      <t>ワダヤマチョウ</t>
    </rPh>
    <rPh sb="7" eb="9">
      <t>タケダ</t>
    </rPh>
    <phoneticPr fontId="2"/>
  </si>
  <si>
    <t>079-674-0131</t>
  </si>
  <si>
    <t>079-674-0133</t>
  </si>
  <si>
    <t>神戸光生園</t>
    <rPh sb="0" eb="2">
      <t>コウベ</t>
    </rPh>
    <rPh sb="2" eb="3">
      <t>コウ</t>
    </rPh>
    <rPh sb="3" eb="4">
      <t>セイ</t>
    </rPh>
    <rPh sb="4" eb="5">
      <t>エン</t>
    </rPh>
    <phoneticPr fontId="2"/>
  </si>
  <si>
    <t>JR舞子駅から53・54系統バス「舞子坂3丁目」徒歩3分</t>
  </si>
  <si>
    <t>神戸愛生園</t>
    <rPh sb="0" eb="2">
      <t>コウベ</t>
    </rPh>
    <rPh sb="2" eb="3">
      <t>アイ</t>
    </rPh>
    <rPh sb="3" eb="4">
      <t>セイ</t>
    </rPh>
    <rPh sb="4" eb="5">
      <t>エン</t>
    </rPh>
    <phoneticPr fontId="2"/>
  </si>
  <si>
    <t>神戸市須磨区友が丘1-1</t>
    <rPh sb="0" eb="2">
      <t>コウベ</t>
    </rPh>
    <rPh sb="2" eb="3">
      <t>シ</t>
    </rPh>
    <rPh sb="3" eb="6">
      <t>スマク</t>
    </rPh>
    <rPh sb="6" eb="7">
      <t>トモ</t>
    </rPh>
    <rPh sb="8" eb="9">
      <t>オカ</t>
    </rPh>
    <phoneticPr fontId="2"/>
  </si>
  <si>
    <t>市営地下鉄妙法寺駅より市営バス73系統「友が丘(神戸聖隷前）」下車すぐ</t>
  </si>
  <si>
    <t>ワークセンターひょうご</t>
  </si>
  <si>
    <t>神戸市兵庫区駅南通5-1-1</t>
    <rPh sb="0" eb="2">
      <t>コウベ</t>
    </rPh>
    <rPh sb="2" eb="3">
      <t>シ</t>
    </rPh>
    <rPh sb="3" eb="6">
      <t>ヒョウゴク</t>
    </rPh>
    <rPh sb="6" eb="7">
      <t>エキ</t>
    </rPh>
    <rPh sb="7" eb="8">
      <t>ミナミ</t>
    </rPh>
    <rPh sb="8" eb="9">
      <t>ドオ</t>
    </rPh>
    <phoneticPr fontId="2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</si>
  <si>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</si>
  <si>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078-672-6484</t>
  </si>
  <si>
    <t>078-672-6486</t>
  </si>
  <si>
    <t>JR兵庫駅より
徒歩2分</t>
    <rPh sb="2" eb="4">
      <t>ヒョウゴ</t>
    </rPh>
    <rPh sb="4" eb="5">
      <t>エキ</t>
    </rPh>
    <rPh sb="8" eb="10">
      <t>トホ</t>
    </rPh>
    <rPh sb="11" eb="12">
      <t>フン</t>
    </rPh>
    <phoneticPr fontId="1"/>
  </si>
  <si>
    <t>神戸聖生園</t>
    <rPh sb="0" eb="2">
      <t>コウベ</t>
    </rPh>
    <rPh sb="2" eb="3">
      <t>セイ</t>
    </rPh>
    <rPh sb="3" eb="4">
      <t>セイ</t>
    </rPh>
    <rPh sb="4" eb="5">
      <t>エン</t>
    </rPh>
    <phoneticPr fontId="2"/>
  </si>
  <si>
    <t>078-7491-2001</t>
  </si>
  <si>
    <t>078-795-0197</t>
  </si>
  <si>
    <t>神戸明生園</t>
    <rPh sb="0" eb="2">
      <t>コウベ</t>
    </rPh>
    <rPh sb="2" eb="3">
      <t>メイ</t>
    </rPh>
    <rPh sb="3" eb="4">
      <t>セイ</t>
    </rPh>
    <rPh sb="4" eb="5">
      <t>エン</t>
    </rPh>
    <phoneticPr fontId="2"/>
  </si>
  <si>
    <t>障害者支援施設</t>
    <rPh sb="0" eb="2">
      <t>ショウガイ</t>
    </rPh>
    <rPh sb="2" eb="3">
      <t>シャ</t>
    </rPh>
    <rPh sb="3" eb="5">
      <t>シエン</t>
    </rPh>
    <rPh sb="5" eb="7">
      <t>シセツ</t>
    </rPh>
    <phoneticPr fontId="2"/>
  </si>
  <si>
    <t>078－743－8060</t>
  </si>
  <si>
    <t>078－743－8061</t>
  </si>
  <si>
    <t>せいれいやさかだい</t>
  </si>
  <si>
    <t>654-0161</t>
  </si>
  <si>
    <t>神戸市須磨区友が丘9－2603－43</t>
  </si>
  <si>
    <t>多機能型</t>
    <rPh sb="0" eb="3">
      <t>タキノウ</t>
    </rPh>
    <rPh sb="3" eb="4">
      <t>ガタ</t>
    </rPh>
    <phoneticPr fontId="2"/>
  </si>
  <si>
    <t>078-779-6562</t>
  </si>
  <si>
    <t>神戸友生園</t>
    <rPh sb="0" eb="5">
      <t>コウベユウセイエン</t>
    </rPh>
    <phoneticPr fontId="1"/>
  </si>
  <si>
    <t>神戸市須磨区友が丘1-1</t>
    <rPh sb="0" eb="3">
      <t>コウベシ</t>
    </rPh>
    <rPh sb="3" eb="6">
      <t>スマク</t>
    </rPh>
    <rPh sb="6" eb="7">
      <t>トモ</t>
    </rPh>
    <rPh sb="8" eb="9">
      <t>オカ</t>
    </rPh>
    <phoneticPr fontId="1"/>
  </si>
  <si>
    <t>078-793-2555</t>
  </si>
  <si>
    <t>078-793-2556</t>
  </si>
  <si>
    <t>神戸市営地下鉄妙法寺駅
市営バス名谷行き「友が丘」バス停下車2分</t>
    <rPh sb="0" eb="4">
      <t>コウベシエイ</t>
    </rPh>
    <rPh sb="4" eb="7">
      <t>チカテツ</t>
    </rPh>
    <rPh sb="7" eb="10">
      <t>ミョウホウジ</t>
    </rPh>
    <rPh sb="10" eb="11">
      <t>エキ</t>
    </rPh>
    <rPh sb="12" eb="14">
      <t>シエイ</t>
    </rPh>
    <rPh sb="16" eb="19">
      <t>ミョウダニイ</t>
    </rPh>
    <rPh sb="21" eb="22">
      <t>トモ</t>
    </rPh>
    <rPh sb="23" eb="24">
      <t>オカ</t>
    </rPh>
    <rPh sb="27" eb="28">
      <t>テイ</t>
    </rPh>
    <rPh sb="28" eb="30">
      <t>ゲシャ</t>
    </rPh>
    <rPh sb="31" eb="32">
      <t>フン</t>
    </rPh>
    <phoneticPr fontId="1"/>
  </si>
  <si>
    <t>神戸市兵庫区駅前南通5丁目1番1号</t>
    <rPh sb="0" eb="3">
      <t>コウベシ</t>
    </rPh>
    <rPh sb="3" eb="6">
      <t>ヒョウゴク</t>
    </rPh>
    <rPh sb="6" eb="8">
      <t>エキマエ</t>
    </rPh>
    <rPh sb="8" eb="9">
      <t>ミナミ</t>
    </rPh>
    <rPh sb="9" eb="10">
      <t>トオ</t>
    </rPh>
    <rPh sb="11" eb="13">
      <t>チョウメ</t>
    </rPh>
    <rPh sb="14" eb="15">
      <t>バン</t>
    </rPh>
    <rPh sb="16" eb="17">
      <t>ゴウ</t>
    </rPh>
    <phoneticPr fontId="1"/>
  </si>
  <si>
    <t>生活介護</t>
    <rPh sb="0" eb="2">
      <t>セイカツ</t>
    </rPh>
    <rPh sb="2" eb="4">
      <t>カイゴ</t>
    </rPh>
    <phoneticPr fontId="2"/>
  </si>
  <si>
    <t>078-672-6493</t>
  </si>
  <si>
    <t>078-672-6495</t>
  </si>
  <si>
    <t>JR兵庫駅より徒歩5分</t>
    <rPh sb="2" eb="4">
      <t>ヒョウゴ</t>
    </rPh>
    <rPh sb="4" eb="5">
      <t>エキ</t>
    </rPh>
    <rPh sb="7" eb="9">
      <t>トホ</t>
    </rPh>
    <rPh sb="10" eb="11">
      <t>フン</t>
    </rPh>
    <phoneticPr fontId="1"/>
  </si>
  <si>
    <t>神戸市兵庫区駅南通5丁目1-1　中部在障3F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0" eb="12">
      <t>チョウメ</t>
    </rPh>
    <rPh sb="16" eb="17">
      <t>チュウ</t>
    </rPh>
    <rPh sb="17" eb="18">
      <t>ブ</t>
    </rPh>
    <rPh sb="18" eb="19">
      <t>ザイ</t>
    </rPh>
    <rPh sb="19" eb="20">
      <t>ショウ</t>
    </rPh>
    <phoneticPr fontId="2"/>
  </si>
  <si>
    <t>生活介護
（重心）</t>
    <rPh sb="0" eb="2">
      <t>セイカツ</t>
    </rPh>
    <rPh sb="2" eb="4">
      <t>カイゴ</t>
    </rPh>
    <rPh sb="6" eb="8">
      <t>ジュウシン</t>
    </rPh>
    <phoneticPr fontId="2"/>
  </si>
  <si>
    <t>078-672-6489</t>
  </si>
  <si>
    <t>078-672-6490</t>
  </si>
  <si>
    <t>神戸市兵庫区駅南通5丁目1-1　中部在障4F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0" eb="12">
      <t>チョウメ</t>
    </rPh>
    <rPh sb="16" eb="17">
      <t>チュウ</t>
    </rPh>
    <rPh sb="17" eb="18">
      <t>ブ</t>
    </rPh>
    <rPh sb="18" eb="19">
      <t>ザイ</t>
    </rPh>
    <rPh sb="19" eb="20">
      <t>ショウ</t>
    </rPh>
    <phoneticPr fontId="2"/>
  </si>
  <si>
    <t>生活介護
就労B型</t>
    <rPh sb="0" eb="2">
      <t>セイカツ</t>
    </rPh>
    <rPh sb="2" eb="4">
      <t>カイゴ</t>
    </rPh>
    <rPh sb="5" eb="7">
      <t>シュウロウ</t>
    </rPh>
    <rPh sb="8" eb="9">
      <t>カタ</t>
    </rPh>
    <phoneticPr fontId="2"/>
  </si>
  <si>
    <t>神戸市長田区若松町
5丁目5-1　ジョイプラザ4階</t>
    <rPh sb="0" eb="3">
      <t>コウベシ</t>
    </rPh>
    <rPh sb="3" eb="6">
      <t>ナガタク</t>
    </rPh>
    <rPh sb="6" eb="8">
      <t>ワカマツ</t>
    </rPh>
    <rPh sb="8" eb="9">
      <t>チョウ</t>
    </rPh>
    <rPh sb="11" eb="13">
      <t>チョウメ</t>
    </rPh>
    <rPh sb="24" eb="25">
      <t>カイ</t>
    </rPh>
    <phoneticPr fontId="2"/>
  </si>
  <si>
    <t>655-0884</t>
  </si>
  <si>
    <t>078-752-7711</t>
  </si>
  <si>
    <t>078-752-8000</t>
  </si>
  <si>
    <t>ゆめの家</t>
    <rPh sb="3" eb="4">
      <t>イエ</t>
    </rPh>
    <phoneticPr fontId="1"/>
  </si>
  <si>
    <t>神戸市垂水区城が山1-6-22</t>
    <rPh sb="0" eb="3">
      <t>コウベシ</t>
    </rPh>
    <rPh sb="3" eb="6">
      <t>タルミク</t>
    </rPh>
    <rPh sb="6" eb="7">
      <t>シロ</t>
    </rPh>
    <rPh sb="8" eb="9">
      <t>ヤマ</t>
    </rPh>
    <phoneticPr fontId="1"/>
  </si>
  <si>
    <t>美・COSMOS
株式会社</t>
    <rPh sb="0" eb="1">
      <t>ビ</t>
    </rPh>
    <rPh sb="9" eb="11">
      <t>カブシキ</t>
    </rPh>
    <rPh sb="11" eb="12">
      <t>カイ</t>
    </rPh>
    <rPh sb="12" eb="13">
      <t>シャ</t>
    </rPh>
    <phoneticPr fontId="1"/>
  </si>
  <si>
    <t>山陽滝の茶屋駅　徒歩1分</t>
    <rPh sb="0" eb="2">
      <t>サンヨウ</t>
    </rPh>
    <rPh sb="2" eb="3">
      <t>タキ</t>
    </rPh>
    <rPh sb="4" eb="7">
      <t>チャヤエキ</t>
    </rPh>
    <rPh sb="8" eb="10">
      <t>トホ</t>
    </rPh>
    <rPh sb="11" eb="12">
      <t>フン</t>
    </rPh>
    <phoneticPr fontId="1"/>
  </si>
  <si>
    <t>ゆめの家　虹</t>
    <rPh sb="3" eb="4">
      <t>イエ</t>
    </rPh>
    <rPh sb="5" eb="6">
      <t>ニジ</t>
    </rPh>
    <phoneticPr fontId="1"/>
  </si>
  <si>
    <t>神戸市垂水区福田4-3-16</t>
    <rPh sb="0" eb="3">
      <t>コウベシ</t>
    </rPh>
    <rPh sb="3" eb="6">
      <t>タルミク</t>
    </rPh>
    <rPh sb="6" eb="8">
      <t>フクダ</t>
    </rPh>
    <phoneticPr fontId="1"/>
  </si>
  <si>
    <t>生活介護</t>
    <rPh sb="0" eb="4">
      <t>セイカツカイゴ</t>
    </rPh>
    <phoneticPr fontId="1"/>
  </si>
  <si>
    <t>078-704-6611</t>
  </si>
  <si>
    <t>078-380-3742</t>
  </si>
  <si>
    <t>垂水駅よりバス10分</t>
    <rPh sb="0" eb="3">
      <t>タルミエキ</t>
    </rPh>
    <rPh sb="9" eb="10">
      <t>フン</t>
    </rPh>
    <phoneticPr fontId="1"/>
  </si>
  <si>
    <t>幼保連携型認定こども園
おっこう山</t>
    <rPh sb="0" eb="5">
      <t>ヨウホ</t>
    </rPh>
    <rPh sb="5" eb="7">
      <t>ニンテイ</t>
    </rPh>
    <rPh sb="10" eb="11">
      <t>エン</t>
    </rPh>
    <rPh sb="16" eb="17">
      <t>ヤマ</t>
    </rPh>
    <phoneticPr fontId="1"/>
  </si>
  <si>
    <t>神戸市西区神出町五百蔵142-400</t>
    <rPh sb="0" eb="3">
      <t>コウベシ</t>
    </rPh>
    <rPh sb="3" eb="5">
      <t>ニシク</t>
    </rPh>
    <rPh sb="5" eb="8">
      <t>カンデチョウ</t>
    </rPh>
    <rPh sb="8" eb="11">
      <t>イオロイ</t>
    </rPh>
    <phoneticPr fontId="1"/>
  </si>
  <si>
    <t>社会福祉法人
雄岡山福祉会</t>
    <rPh sb="0" eb="2">
      <t>シャカイ</t>
    </rPh>
    <rPh sb="2" eb="4">
      <t>フクシ</t>
    </rPh>
    <rPh sb="4" eb="6">
      <t>ホウジン</t>
    </rPh>
    <rPh sb="7" eb="10">
      <t>オッコウヤマ</t>
    </rPh>
    <rPh sb="10" eb="12">
      <t>フクシ</t>
    </rPh>
    <rPh sb="12" eb="13">
      <t>カイ</t>
    </rPh>
    <phoneticPr fontId="1"/>
  </si>
  <si>
    <t>神戸電鉄緑が丘駅より徒歩10分</t>
    <rPh sb="0" eb="2">
      <t>コウベ</t>
    </rPh>
    <rPh sb="2" eb="4">
      <t>デンテツ</t>
    </rPh>
    <rPh sb="4" eb="5">
      <t>ミドリ</t>
    </rPh>
    <rPh sb="6" eb="7">
      <t>オカ</t>
    </rPh>
    <rPh sb="7" eb="8">
      <t>エキ</t>
    </rPh>
    <rPh sb="10" eb="12">
      <t>トホ</t>
    </rPh>
    <rPh sb="14" eb="15">
      <t>フン</t>
    </rPh>
    <phoneticPr fontId="1"/>
  </si>
  <si>
    <t>幼保連携型認定こども園
鈴蘭台北町こども園</t>
    <rPh sb="0" eb="5">
      <t>ヨウホ</t>
    </rPh>
    <rPh sb="5" eb="7">
      <t>ニンテイ</t>
    </rPh>
    <rPh sb="10" eb="11">
      <t>エン</t>
    </rPh>
    <rPh sb="12" eb="15">
      <t>スズランダイ</t>
    </rPh>
    <rPh sb="15" eb="17">
      <t>キタマチ</t>
    </rPh>
    <rPh sb="20" eb="21">
      <t>エン</t>
    </rPh>
    <phoneticPr fontId="1"/>
  </si>
  <si>
    <t>神戸市北区鈴蘭台北町6-1-18</t>
    <rPh sb="0" eb="3">
      <t>コウベシ</t>
    </rPh>
    <rPh sb="3" eb="5">
      <t>キタク</t>
    </rPh>
    <rPh sb="5" eb="8">
      <t>スズランダイ</t>
    </rPh>
    <rPh sb="8" eb="10">
      <t>キタマチ</t>
    </rPh>
    <phoneticPr fontId="1"/>
  </si>
  <si>
    <t>神戸電鉄鈴蘭台駅より徒歩10分</t>
    <rPh sb="0" eb="2">
      <t>コウベ</t>
    </rPh>
    <rPh sb="2" eb="4">
      <t>デンテツ</t>
    </rPh>
    <rPh sb="4" eb="7">
      <t>スズランダイ</t>
    </rPh>
    <rPh sb="7" eb="8">
      <t>エキ</t>
    </rPh>
    <rPh sb="10" eb="12">
      <t>トホ</t>
    </rPh>
    <rPh sb="14" eb="15">
      <t>フン</t>
    </rPh>
    <phoneticPr fontId="1"/>
  </si>
  <si>
    <t>幼保連携型認定こども園
山のまち</t>
    <rPh sb="0" eb="5">
      <t>ヨウホ</t>
    </rPh>
    <rPh sb="5" eb="7">
      <t>ニンテイ</t>
    </rPh>
    <rPh sb="10" eb="11">
      <t>エン</t>
    </rPh>
    <rPh sb="12" eb="13">
      <t>ヤマ</t>
    </rPh>
    <phoneticPr fontId="1"/>
  </si>
  <si>
    <t>神戸市北区緑町2-7-9</t>
    <rPh sb="0" eb="3">
      <t>コウベシ</t>
    </rPh>
    <rPh sb="3" eb="5">
      <t>キタク</t>
    </rPh>
    <rPh sb="5" eb="7">
      <t>ミドリマチ</t>
    </rPh>
    <phoneticPr fontId="1"/>
  </si>
  <si>
    <t>神戸電鉄山の街駅より徒歩5分</t>
    <rPh sb="0" eb="2">
      <t>コウベ</t>
    </rPh>
    <rPh sb="2" eb="4">
      <t>デンテツ</t>
    </rPh>
    <rPh sb="4" eb="5">
      <t>ヤマ</t>
    </rPh>
    <rPh sb="6" eb="7">
      <t>マチ</t>
    </rPh>
    <rPh sb="7" eb="8">
      <t>エキ</t>
    </rPh>
    <rPh sb="10" eb="12">
      <t>トホ</t>
    </rPh>
    <rPh sb="13" eb="14">
      <t>フン</t>
    </rPh>
    <phoneticPr fontId="1"/>
  </si>
  <si>
    <t>神戸市立小部児童館</t>
    <rPh sb="0" eb="4">
      <t>コウベシリツ</t>
    </rPh>
    <rPh sb="4" eb="6">
      <t>オブ</t>
    </rPh>
    <rPh sb="6" eb="9">
      <t>ジドウカン</t>
    </rPh>
    <phoneticPr fontId="1"/>
  </si>
  <si>
    <t>神戸市北区鈴蘭台北町7-11-40</t>
    <rPh sb="0" eb="3">
      <t>コウベシ</t>
    </rPh>
    <rPh sb="3" eb="5">
      <t>キタク</t>
    </rPh>
    <rPh sb="5" eb="8">
      <t>スズランダイ</t>
    </rPh>
    <rPh sb="8" eb="10">
      <t>キタマチ</t>
    </rPh>
    <phoneticPr fontId="1"/>
  </si>
  <si>
    <t>神戸電鉄鈴蘭台駅より徒歩10分</t>
    <rPh sb="0" eb="2">
      <t>コウベ</t>
    </rPh>
    <rPh sb="2" eb="4">
      <t>デンテツ</t>
    </rPh>
    <rPh sb="4" eb="8">
      <t>スズランダイエキ</t>
    </rPh>
    <rPh sb="10" eb="12">
      <t>トホ</t>
    </rPh>
    <rPh sb="14" eb="15">
      <t>フン</t>
    </rPh>
    <phoneticPr fontId="1"/>
  </si>
  <si>
    <t>小規模保育園すずきた</t>
    <rPh sb="0" eb="3">
      <t>ショウキボ</t>
    </rPh>
    <rPh sb="3" eb="6">
      <t>ホイクエン</t>
    </rPh>
    <phoneticPr fontId="1"/>
  </si>
  <si>
    <t>651-1131</t>
  </si>
  <si>
    <t>078-596-6980</t>
  </si>
  <si>
    <t>078-596-6981</t>
  </si>
  <si>
    <t>神戸電鉄西鈴蘭台駅より徒歩5分</t>
    <rPh sb="0" eb="2">
      <t>コウベ</t>
    </rPh>
    <rPh sb="2" eb="4">
      <t>デンテツ</t>
    </rPh>
    <rPh sb="4" eb="5">
      <t>ニシ</t>
    </rPh>
    <rPh sb="5" eb="9">
      <t>スズランダイエキ</t>
    </rPh>
    <rPh sb="11" eb="13">
      <t>トホ</t>
    </rPh>
    <rPh sb="14" eb="15">
      <t>フン</t>
    </rPh>
    <phoneticPr fontId="1"/>
  </si>
  <si>
    <t>0795-773281</t>
  </si>
  <si>
    <t>平成30年度 福祉体験学習事業 受入施設・事業所一覧</t>
  </si>
  <si>
    <t>ヘルパーステーション
あぁすこうなん</t>
    <phoneticPr fontId="1"/>
  </si>
  <si>
    <t>ヘルパーステーション
あぁす灘</t>
    <phoneticPr fontId="1"/>
  </si>
  <si>
    <t>ヘルパーステーション
あぁす中央</t>
    <phoneticPr fontId="1"/>
  </si>
  <si>
    <t>ヘルパーステーション
あぁす生田北</t>
    <phoneticPr fontId="1"/>
  </si>
  <si>
    <t>マザーケア
ヘルパーステーション立花</t>
    <rPh sb="16" eb="18">
      <t>タチバナ</t>
    </rPh>
    <phoneticPr fontId="1"/>
  </si>
  <si>
    <t>マザーケア
ヘルパーステーション川西</t>
    <rPh sb="16" eb="18">
      <t>カワニシ</t>
    </rPh>
    <phoneticPr fontId="1"/>
  </si>
  <si>
    <t>障害者支援施設　
夢前リハビリセンター</t>
    <rPh sb="0" eb="3">
      <t>ショウガイシャ</t>
    </rPh>
    <rPh sb="3" eb="5">
      <t>シエン</t>
    </rPh>
    <rPh sb="5" eb="7">
      <t>シセツ</t>
    </rPh>
    <rPh sb="9" eb="11">
      <t>ユメサキ</t>
    </rPh>
    <phoneticPr fontId="1"/>
  </si>
  <si>
    <t>ワークショップ
ふぇにっくす</t>
    <phoneticPr fontId="1"/>
  </si>
  <si>
    <t>とよおか作業所　
郷・とーぷ</t>
    <rPh sb="4" eb="6">
      <t>サギョウ</t>
    </rPh>
    <rPh sb="6" eb="7">
      <t>ショ</t>
    </rPh>
    <rPh sb="9" eb="10">
      <t>サト</t>
    </rPh>
    <phoneticPr fontId="1"/>
  </si>
  <si>
    <t>共同作業所
神戸ろうあハウス</t>
    <rPh sb="0" eb="2">
      <t>キョウドウ</t>
    </rPh>
    <rPh sb="2" eb="4">
      <t>サギョウ</t>
    </rPh>
    <rPh sb="4" eb="5">
      <t>ショ</t>
    </rPh>
    <rPh sb="6" eb="8">
      <t>コウベ</t>
    </rPh>
    <phoneticPr fontId="1"/>
  </si>
  <si>
    <t>障害者支援施設
愛光園</t>
    <phoneticPr fontId="1"/>
  </si>
  <si>
    <t>障害者支援施設
三恵園</t>
    <rPh sb="0" eb="3">
      <t>ショウガイシャ</t>
    </rPh>
    <rPh sb="3" eb="5">
      <t>シエン</t>
    </rPh>
    <rPh sb="5" eb="7">
      <t>シセツ</t>
    </rPh>
    <rPh sb="8" eb="11">
      <t>サンケイエン</t>
    </rPh>
    <phoneticPr fontId="1"/>
  </si>
  <si>
    <t>障害福祉サービス事業所
ひかり館</t>
    <rPh sb="0" eb="2">
      <t>ショウガイ</t>
    </rPh>
    <rPh sb="2" eb="4">
      <t>フクシ</t>
    </rPh>
    <rPh sb="8" eb="11">
      <t>ジギョウショ</t>
    </rPh>
    <rPh sb="15" eb="16">
      <t>カン</t>
    </rPh>
    <phoneticPr fontId="1"/>
  </si>
  <si>
    <t>伊丹市立障害者
デイサービスセンター</t>
    <rPh sb="0" eb="4">
      <t>イタミシリツ</t>
    </rPh>
    <rPh sb="4" eb="7">
      <t>ショウガイシャ</t>
    </rPh>
    <phoneticPr fontId="1"/>
  </si>
  <si>
    <t>ワークメイト
西宮聖徳園</t>
    <rPh sb="7" eb="9">
      <t>ニシノミヤ</t>
    </rPh>
    <rPh sb="9" eb="11">
      <t>ショウトク</t>
    </rPh>
    <rPh sb="11" eb="12">
      <t>エン</t>
    </rPh>
    <phoneticPr fontId="1"/>
  </si>
  <si>
    <t>一般社団法人
プロマイル</t>
    <rPh sb="0" eb="6">
      <t>イッパンシャダンホウジン</t>
    </rPh>
    <phoneticPr fontId="1"/>
  </si>
  <si>
    <t>身体障害者支援施設
尼崎稲葉園</t>
    <rPh sb="0" eb="2">
      <t>シンタイ</t>
    </rPh>
    <rPh sb="2" eb="5">
      <t>ショウガイシャ</t>
    </rPh>
    <rPh sb="5" eb="7">
      <t>シエン</t>
    </rPh>
    <rPh sb="7" eb="9">
      <t>シセツ</t>
    </rPh>
    <rPh sb="10" eb="12">
      <t>アマガサキ</t>
    </rPh>
    <rPh sb="12" eb="14">
      <t>イナバ</t>
    </rPh>
    <rPh sb="14" eb="15">
      <t>エン</t>
    </rPh>
    <phoneticPr fontId="1"/>
  </si>
  <si>
    <t>障害者支援施設
二郎苑</t>
    <rPh sb="0" eb="3">
      <t>ショウガイシャ</t>
    </rPh>
    <rPh sb="3" eb="5">
      <t>シエン</t>
    </rPh>
    <rPh sb="5" eb="7">
      <t>シセツ</t>
    </rPh>
    <rPh sb="8" eb="10">
      <t>ニロウ</t>
    </rPh>
    <rPh sb="10" eb="11">
      <t>エン</t>
    </rPh>
    <phoneticPr fontId="1"/>
  </si>
  <si>
    <t>福祉サービス事業所
神戸イリス</t>
    <rPh sb="0" eb="2">
      <t>フクシ</t>
    </rPh>
    <rPh sb="6" eb="8">
      <t>ジギョウ</t>
    </rPh>
    <rPh sb="8" eb="9">
      <t>ショ</t>
    </rPh>
    <rPh sb="10" eb="12">
      <t>コウベ</t>
    </rPh>
    <phoneticPr fontId="1"/>
  </si>
  <si>
    <t>ワークハウス
ノーブル</t>
    <phoneticPr fontId="1"/>
  </si>
  <si>
    <t>障害者支援施設
ひふみ園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</si>
  <si>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障害者入所施設
出石精和園第2成人寮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6" eb="17">
      <t>ヘイセイ</t>
    </rPh>
    <phoneticPr fontId="1"/>
  </si>
  <si>
    <t>神戸市立自立センター
ひょうご</t>
    <rPh sb="0" eb="2">
      <t>コウベ</t>
    </rPh>
    <rPh sb="2" eb="4">
      <t>イチリツ</t>
    </rPh>
    <rPh sb="4" eb="6">
      <t>ジリツ</t>
    </rPh>
    <phoneticPr fontId="1"/>
  </si>
  <si>
    <t>インクルージョン
ひょうご</t>
    <phoneticPr fontId="1"/>
  </si>
  <si>
    <t>多機能型障がい者
デイセンターひょうご</t>
    <rPh sb="0" eb="4">
      <t>タキノウガタ</t>
    </rPh>
    <rPh sb="4" eb="5">
      <t>ショウ</t>
    </rPh>
    <rPh sb="7" eb="8">
      <t>シャ</t>
    </rPh>
    <phoneticPr fontId="2"/>
  </si>
  <si>
    <t>ワークセンター
わかまつ</t>
    <phoneticPr fontId="1"/>
  </si>
  <si>
    <t>神戸市長田区大橋町
1-1-7 田中ﾋﾞﾙ</t>
    <rPh sb="0" eb="3">
      <t>コウベシ</t>
    </rPh>
    <rPh sb="3" eb="6">
      <t>ナガタク</t>
    </rPh>
    <rPh sb="6" eb="9">
      <t>オオハシチョウ</t>
    </rPh>
    <rPh sb="16" eb="18">
      <t>タナカ</t>
    </rPh>
    <phoneticPr fontId="1"/>
  </si>
  <si>
    <t>神戸市兵庫区駅前通
4-2-13</t>
    <rPh sb="0" eb="3">
      <t>コウベシ</t>
    </rPh>
    <rPh sb="3" eb="6">
      <t>ヒョウゴク</t>
    </rPh>
    <rPh sb="6" eb="9">
      <t>エキマエドオリ</t>
    </rPh>
    <phoneticPr fontId="1"/>
  </si>
  <si>
    <t>西宮市与古道町
3-29-202</t>
    <phoneticPr fontId="1"/>
  </si>
  <si>
    <t>神戸市東灘区本山中町
4丁目3番5号</t>
    <rPh sb="0" eb="6">
      <t>コウベシヒガシナダク</t>
    </rPh>
    <rPh sb="6" eb="10">
      <t>モトヤマナカマチ</t>
    </rPh>
    <rPh sb="12" eb="14">
      <t>チョウメ</t>
    </rPh>
    <rPh sb="15" eb="16">
      <t>バン</t>
    </rPh>
    <rPh sb="17" eb="18">
      <t>ゴウ</t>
    </rPh>
    <phoneticPr fontId="1"/>
  </si>
  <si>
    <t>神戸市灘区篠原南町
5丁目5番5号</t>
    <rPh sb="0" eb="5">
      <t>コウベシナダク</t>
    </rPh>
    <rPh sb="5" eb="9">
      <t>シノハラミナミマチ</t>
    </rPh>
    <rPh sb="11" eb="13">
      <t>チョウメ</t>
    </rPh>
    <rPh sb="14" eb="15">
      <t>バン</t>
    </rPh>
    <rPh sb="16" eb="17">
      <t>ゴウ</t>
    </rPh>
    <phoneticPr fontId="1"/>
  </si>
  <si>
    <t>神戸市中央区旗塚通
5丁目1番25号</t>
    <rPh sb="0" eb="6">
      <t>コウベシチュウオウク</t>
    </rPh>
    <rPh sb="6" eb="9">
      <t>ハタツカドオリ</t>
    </rPh>
    <rPh sb="11" eb="13">
      <t>チョウメ</t>
    </rPh>
    <rPh sb="14" eb="15">
      <t>バン</t>
    </rPh>
    <rPh sb="17" eb="18">
      <t>ゴウ</t>
    </rPh>
    <phoneticPr fontId="1"/>
  </si>
  <si>
    <t>神戸市中央区下山手通
9丁目3番15号</t>
    <rPh sb="0" eb="6">
      <t>コウベシチュウオウク</t>
    </rPh>
    <rPh sb="6" eb="10">
      <t>シモヤマテドオリ</t>
    </rPh>
    <rPh sb="12" eb="14">
      <t>チョウメ</t>
    </rPh>
    <rPh sb="15" eb="16">
      <t>バン</t>
    </rPh>
    <rPh sb="18" eb="19">
      <t>ゴウ</t>
    </rPh>
    <phoneticPr fontId="1"/>
  </si>
  <si>
    <t>芦屋市春日町3-2</t>
    <rPh sb="0" eb="3">
      <t>アシヤシ</t>
    </rPh>
    <rPh sb="3" eb="6">
      <t>カスガチョウ</t>
    </rPh>
    <phoneticPr fontId="1"/>
  </si>
  <si>
    <t>神戸市西区玉津町水谷字セリ合400-7</t>
    <rPh sb="0" eb="3">
      <t>コウベシ</t>
    </rPh>
    <rPh sb="3" eb="5">
      <t>ニシク</t>
    </rPh>
    <rPh sb="5" eb="7">
      <t>タマツ</t>
    </rPh>
    <rPh sb="7" eb="8">
      <t>チョウ</t>
    </rPh>
    <rPh sb="8" eb="10">
      <t>ミズタニ</t>
    </rPh>
    <rPh sb="10" eb="11">
      <t>アザ</t>
    </rPh>
    <rPh sb="13" eb="14">
      <t>ゴウ</t>
    </rPh>
    <phoneticPr fontId="1"/>
  </si>
  <si>
    <t>神戸市北区しあわせの村1番12号</t>
    <rPh sb="0" eb="3">
      <t>コウベシ</t>
    </rPh>
    <rPh sb="3" eb="5">
      <t>キタク</t>
    </rPh>
    <rPh sb="10" eb="11">
      <t>ムラ</t>
    </rPh>
    <rPh sb="12" eb="13">
      <t>バン</t>
    </rPh>
    <rPh sb="15" eb="16">
      <t>ゴウ</t>
    </rPh>
    <phoneticPr fontId="1"/>
  </si>
  <si>
    <t>神戸市北区しあわせの村1番11号</t>
    <rPh sb="0" eb="3">
      <t>コウベシ</t>
    </rPh>
    <rPh sb="3" eb="5">
      <t>キタク</t>
    </rPh>
    <rPh sb="10" eb="11">
      <t>ムラ</t>
    </rPh>
    <rPh sb="12" eb="13">
      <t>バン</t>
    </rPh>
    <rPh sb="15" eb="16">
      <t>ゴウ</t>
    </rPh>
    <phoneticPr fontId="1"/>
  </si>
  <si>
    <t>神戸市灘区岩屋北町6丁目1-4　東部在宅障害者福祉センター内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6" eb="18">
      <t>トウブ</t>
    </rPh>
    <rPh sb="18" eb="20">
      <t>ザイタク</t>
    </rPh>
    <rPh sb="20" eb="23">
      <t>ショウガイシャ</t>
    </rPh>
    <rPh sb="23" eb="25">
      <t>フクシ</t>
    </rPh>
    <rPh sb="29" eb="30">
      <t>ナイ</t>
    </rPh>
    <phoneticPr fontId="1"/>
  </si>
  <si>
    <t>加古川市志方町大澤　847－35</t>
    <rPh sb="0" eb="4">
      <t>カコガワシ</t>
    </rPh>
    <rPh sb="4" eb="7">
      <t>シカタチョウ</t>
    </rPh>
    <rPh sb="7" eb="9">
      <t>オオサワ</t>
    </rPh>
    <phoneticPr fontId="1"/>
  </si>
  <si>
    <t>神戸市東灘区本庄町1-8-13　オルテンシアKOBE１階</t>
    <rPh sb="0" eb="3">
      <t>コウベシ</t>
    </rPh>
    <rPh sb="3" eb="6">
      <t>ヒガシナダク</t>
    </rPh>
    <rPh sb="6" eb="9">
      <t>ホンジョウチョウ</t>
    </rPh>
    <rPh sb="27" eb="28">
      <t>カイ</t>
    </rPh>
    <phoneticPr fontId="1"/>
  </si>
  <si>
    <t>神戸市中央区脇浜海岸通3丁目1番6号</t>
    <rPh sb="0" eb="3">
      <t>コウベシ</t>
    </rPh>
    <rPh sb="3" eb="6">
      <t>チュウオウク</t>
    </rPh>
    <rPh sb="6" eb="8">
      <t>ワキハマ</t>
    </rPh>
    <rPh sb="8" eb="11">
      <t>カイガンドオ</t>
    </rPh>
    <rPh sb="12" eb="14">
      <t>チョウメ</t>
    </rPh>
    <rPh sb="15" eb="16">
      <t>バン</t>
    </rPh>
    <rPh sb="17" eb="18">
      <t>ゴウ</t>
    </rPh>
    <phoneticPr fontId="1"/>
  </si>
  <si>
    <t>神戸市中央区二宮町3-11-10SANKOラフィーネ三宮</t>
    <phoneticPr fontId="1"/>
  </si>
  <si>
    <t>尼崎市立花町4丁目1番6号 立花サンライズマンション201号</t>
    <rPh sb="0" eb="3">
      <t>アマガサキシ</t>
    </rPh>
    <rPh sb="3" eb="5">
      <t>タチバナ</t>
    </rPh>
    <rPh sb="5" eb="6">
      <t>チョウ</t>
    </rPh>
    <rPh sb="7" eb="9">
      <t>チョウメ</t>
    </rPh>
    <rPh sb="10" eb="11">
      <t>バン</t>
    </rPh>
    <rPh sb="12" eb="13">
      <t>ゴウ</t>
    </rPh>
    <rPh sb="14" eb="16">
      <t>タチバナ</t>
    </rPh>
    <rPh sb="29" eb="30">
      <t>ゴウ</t>
    </rPh>
    <phoneticPr fontId="1"/>
  </si>
  <si>
    <t>神戸市中央区中町通4丁目1-15 丸武ビル4</t>
    <phoneticPr fontId="1"/>
  </si>
  <si>
    <t>豊岡市出石町荒木1300</t>
    <rPh sb="0" eb="3">
      <t>トヨオカシ</t>
    </rPh>
    <rPh sb="3" eb="5">
      <t>イズシ</t>
    </rPh>
    <rPh sb="5" eb="6">
      <t>チョウ</t>
    </rPh>
    <rPh sb="6" eb="8">
      <t>アラキ</t>
    </rPh>
    <phoneticPr fontId="1"/>
  </si>
  <si>
    <t>豊岡市出石町宮内1031</t>
    <rPh sb="0" eb="3">
      <t>トヨオカシ</t>
    </rPh>
    <rPh sb="3" eb="5">
      <t>イズシ</t>
    </rPh>
    <rPh sb="5" eb="6">
      <t>チョウ</t>
    </rPh>
    <rPh sb="6" eb="8">
      <t>ミヤウチ</t>
    </rPh>
    <phoneticPr fontId="1"/>
  </si>
  <si>
    <t>神戸市垂水区南多聞台8丁目23番15号</t>
    <rPh sb="0" eb="2">
      <t>コウベ</t>
    </rPh>
    <rPh sb="2" eb="3">
      <t>シ</t>
    </rPh>
    <rPh sb="3" eb="6">
      <t>タルミク</t>
    </rPh>
    <rPh sb="6" eb="7">
      <t>ミナミ</t>
    </rPh>
    <rPh sb="7" eb="9">
      <t>タモン</t>
    </rPh>
    <rPh sb="9" eb="10">
      <t>ダイ</t>
    </rPh>
    <rPh sb="11" eb="13">
      <t>チョウメ</t>
    </rPh>
    <rPh sb="15" eb="16">
      <t>バン</t>
    </rPh>
    <rPh sb="18" eb="19">
      <t>ゴウ</t>
    </rPh>
    <phoneticPr fontId="2"/>
  </si>
  <si>
    <t>神戸市須磨区友が丘1丁目1番地</t>
    <phoneticPr fontId="1"/>
  </si>
  <si>
    <t>神戸市北区しあわせの村1番15号</t>
    <rPh sb="0" eb="3">
      <t>コウベシ</t>
    </rPh>
    <rPh sb="3" eb="5">
      <t>キタク</t>
    </rPh>
    <rPh sb="10" eb="11">
      <t>ムラ</t>
    </rPh>
    <rPh sb="12" eb="13">
      <t>バン</t>
    </rPh>
    <rPh sb="15" eb="16">
      <t>ゴウ</t>
    </rPh>
    <phoneticPr fontId="2"/>
  </si>
  <si>
    <t>有限会社
サフラン</t>
    <rPh sb="0" eb="2">
      <t>ユウゲン</t>
    </rPh>
    <rPh sb="2" eb="4">
      <t>カイシャ</t>
    </rPh>
    <phoneticPr fontId="1"/>
  </si>
  <si>
    <t>社会福祉法人さくら</t>
    <rPh sb="0" eb="2">
      <t>シャカイ</t>
    </rPh>
    <rPh sb="2" eb="4">
      <t>フクシ</t>
    </rPh>
    <rPh sb="4" eb="6">
      <t>ホウジン</t>
    </rPh>
    <phoneticPr fontId="1"/>
  </si>
  <si>
    <t>伊丹市
（伊丹市社協）</t>
    <rPh sb="0" eb="3">
      <t>イタミシ</t>
    </rPh>
    <rPh sb="5" eb="8">
      <t>イタミシ</t>
    </rPh>
    <rPh sb="8" eb="10">
      <t>シャキョウ</t>
    </rPh>
    <phoneticPr fontId="1"/>
  </si>
  <si>
    <t>社会福祉法人
希望の家</t>
    <rPh sb="0" eb="2">
      <t>シャカイ</t>
    </rPh>
    <rPh sb="2" eb="4">
      <t>フクシ</t>
    </rPh>
    <rPh sb="4" eb="6">
      <t>ホウジン</t>
    </rPh>
    <rPh sb="7" eb="9">
      <t>キボウ</t>
    </rPh>
    <rPh sb="10" eb="11">
      <t>イエ</t>
    </rPh>
    <phoneticPr fontId="1"/>
  </si>
  <si>
    <t>社会福祉法人
新緑福祉会</t>
    <rPh sb="0" eb="2">
      <t>シャカイ</t>
    </rPh>
    <rPh sb="2" eb="4">
      <t>フクシ</t>
    </rPh>
    <rPh sb="4" eb="6">
      <t>ホウジン</t>
    </rPh>
    <rPh sb="7" eb="9">
      <t>シンリョク</t>
    </rPh>
    <rPh sb="9" eb="11">
      <t>フクシ</t>
    </rPh>
    <rPh sb="11" eb="12">
      <t>カイ</t>
    </rPh>
    <phoneticPr fontId="1"/>
  </si>
  <si>
    <t>社会福祉法人
南光社会福祉事業協会</t>
    <rPh sb="0" eb="6">
      <t>シ</t>
    </rPh>
    <rPh sb="7" eb="17">
      <t>ナ</t>
    </rPh>
    <phoneticPr fontId="1"/>
  </si>
  <si>
    <t>社会福祉法人
尼崎稲葉園</t>
    <phoneticPr fontId="1"/>
  </si>
  <si>
    <t>社会福祉法人
緑水会</t>
    <rPh sb="0" eb="2">
      <t>シャカイ</t>
    </rPh>
    <rPh sb="2" eb="4">
      <t>フクシ</t>
    </rPh>
    <rPh sb="4" eb="6">
      <t>ホウジン</t>
    </rPh>
    <rPh sb="7" eb="8">
      <t>リョク</t>
    </rPh>
    <rPh sb="8" eb="9">
      <t>スイ</t>
    </rPh>
    <rPh sb="9" eb="10">
      <t>カイ</t>
    </rPh>
    <phoneticPr fontId="1"/>
  </si>
  <si>
    <t>社会福祉法人
くすのき会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</si>
  <si>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社会福祉法人
枚方療育園</t>
    <rPh sb="0" eb="6">
      <t>シャ</t>
    </rPh>
    <rPh sb="7" eb="9">
      <t>ヒラカタ</t>
    </rPh>
    <rPh sb="9" eb="11">
      <t>リョウイク</t>
    </rPh>
    <rPh sb="11" eb="12">
      <t>エン</t>
    </rPh>
    <phoneticPr fontId="1"/>
  </si>
  <si>
    <t>障害者就労継続支援
A型事業所</t>
    <rPh sb="0" eb="3">
      <t>ショウガイシャ</t>
    </rPh>
    <rPh sb="3" eb="5">
      <t>シュウロウ</t>
    </rPh>
    <rPh sb="5" eb="7">
      <t>ケイゾク</t>
    </rPh>
    <rPh sb="7" eb="9">
      <t>シエン</t>
    </rPh>
    <rPh sb="11" eb="12">
      <t>ガタ</t>
    </rPh>
    <rPh sb="12" eb="15">
      <t>ジギョウショ</t>
    </rPh>
    <phoneticPr fontId="1"/>
  </si>
  <si>
    <t>児童発達支援
放課後デイ</t>
    <rPh sb="0" eb="2">
      <t>ジドウ</t>
    </rPh>
    <rPh sb="2" eb="4">
      <t>ハッタツ</t>
    </rPh>
    <rPh sb="4" eb="6">
      <t>シエン</t>
    </rPh>
    <rPh sb="7" eb="10">
      <t>ホウカゴ</t>
    </rPh>
    <phoneticPr fontId="1"/>
  </si>
  <si>
    <t>居宅介護・同行援護
重度訪問介護など
訪問系サービス</t>
    <rPh sb="0" eb="2">
      <t>キョタク</t>
    </rPh>
    <rPh sb="2" eb="4">
      <t>カイゴ</t>
    </rPh>
    <rPh sb="5" eb="7">
      <t>ドウコウ</t>
    </rPh>
    <rPh sb="7" eb="9">
      <t>エンゴ</t>
    </rPh>
    <rPh sb="10" eb="12">
      <t>ジュウド</t>
    </rPh>
    <rPh sb="12" eb="14">
      <t>ホウモン</t>
    </rPh>
    <rPh sb="14" eb="16">
      <t>カイゴ</t>
    </rPh>
    <rPh sb="19" eb="21">
      <t>ホウモン</t>
    </rPh>
    <rPh sb="21" eb="22">
      <t>ケイ</t>
    </rPh>
    <phoneticPr fontId="1"/>
  </si>
  <si>
    <t>　就労移行
就労継続B型</t>
    <rPh sb="11" eb="12">
      <t>カタ</t>
    </rPh>
    <phoneticPr fontId="1"/>
  </si>
  <si>
    <t>身体障害者
デイサービス</t>
    <rPh sb="0" eb="2">
      <t>シンタイ</t>
    </rPh>
    <rPh sb="2" eb="5">
      <t>ショウガイシャ</t>
    </rPh>
    <phoneticPr fontId="1"/>
  </si>
  <si>
    <t>多機能型事業所
就労継続支援A・B型</t>
    <rPh sb="0" eb="3">
      <t>タキノウ</t>
    </rPh>
    <rPh sb="3" eb="4">
      <t>ガタ</t>
    </rPh>
    <rPh sb="4" eb="7">
      <t>ジギョウショ</t>
    </rPh>
    <rPh sb="8" eb="10">
      <t>シュウロウ</t>
    </rPh>
    <rPh sb="10" eb="12">
      <t>ケイゾク</t>
    </rPh>
    <rPh sb="12" eb="14">
      <t>シエン</t>
    </rPh>
    <rPh sb="17" eb="1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</si>
  <si>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</si>
  <si>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</si>
  <si>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新井 一光</t>
    <rPh sb="0" eb="2">
      <t>アライ</t>
    </rPh>
    <rPh sb="3" eb="4">
      <t>カズ</t>
    </rPh>
    <rPh sb="4" eb="5">
      <t>ヒカリ</t>
    </rPh>
    <phoneticPr fontId="1"/>
  </si>
  <si>
    <t>高原 友美</t>
    <rPh sb="0" eb="2">
      <t>タカハラ</t>
    </rPh>
    <rPh sb="3" eb="5">
      <t>トモミ</t>
    </rPh>
    <phoneticPr fontId="1"/>
  </si>
  <si>
    <t>渡邉 由香</t>
    <rPh sb="0" eb="2">
      <t>ワタナベ</t>
    </rPh>
    <rPh sb="3" eb="5">
      <t>ユカ</t>
    </rPh>
    <phoneticPr fontId="1"/>
  </si>
  <si>
    <t>金子 一平</t>
    <rPh sb="0" eb="2">
      <t>カネコ</t>
    </rPh>
    <rPh sb="3" eb="5">
      <t>イッペイ</t>
    </rPh>
    <phoneticPr fontId="1"/>
  </si>
  <si>
    <t>川口 千愛</t>
    <rPh sb="0" eb="2">
      <t>カワグチ</t>
    </rPh>
    <rPh sb="3" eb="5">
      <t>チアイ</t>
    </rPh>
    <phoneticPr fontId="1"/>
  </si>
  <si>
    <t>三宅 直基</t>
    <rPh sb="0" eb="2">
      <t>ミヤケ</t>
    </rPh>
    <rPh sb="3" eb="5">
      <t>ナオキ</t>
    </rPh>
    <phoneticPr fontId="1"/>
  </si>
  <si>
    <t>所長　
馬詰 牧子</t>
    <rPh sb="0" eb="2">
      <t>ショチョウ</t>
    </rPh>
    <rPh sb="4" eb="6">
      <t>マヅメ</t>
    </rPh>
    <rPh sb="7" eb="9">
      <t>マキコ</t>
    </rPh>
    <phoneticPr fontId="1"/>
  </si>
  <si>
    <t>所長　
山口 飛鳥</t>
    <rPh sb="0" eb="2">
      <t>ショチョウ</t>
    </rPh>
    <rPh sb="4" eb="6">
      <t>ヤマグチ</t>
    </rPh>
    <rPh sb="7" eb="9">
      <t>アスカ</t>
    </rPh>
    <phoneticPr fontId="1"/>
  </si>
  <si>
    <t>所長　
川井 和喜子</t>
    <rPh sb="0" eb="2">
      <t>ショチョウ</t>
    </rPh>
    <rPh sb="4" eb="6">
      <t>カワイ</t>
    </rPh>
    <rPh sb="7" eb="10">
      <t>ワキコ</t>
    </rPh>
    <phoneticPr fontId="1"/>
  </si>
  <si>
    <t>金野 裕史</t>
    <phoneticPr fontId="1"/>
  </si>
  <si>
    <t>中村 結花</t>
    <rPh sb="0" eb="2">
      <t>ナカムラ</t>
    </rPh>
    <rPh sb="3" eb="5">
      <t>ユカ</t>
    </rPh>
    <phoneticPr fontId="1"/>
  </si>
  <si>
    <t>中村 明子</t>
    <rPh sb="0" eb="2">
      <t>ナカムラ</t>
    </rPh>
    <rPh sb="3" eb="5">
      <t>アキコ</t>
    </rPh>
    <phoneticPr fontId="1"/>
  </si>
  <si>
    <t>加藤 直人</t>
    <rPh sb="0" eb="2">
      <t>カトウ</t>
    </rPh>
    <rPh sb="3" eb="5">
      <t>ナオト</t>
    </rPh>
    <phoneticPr fontId="1"/>
  </si>
  <si>
    <t xml:space="preserve">横山 由希子 </t>
    <rPh sb="0" eb="2">
      <t>ヨコヤマ</t>
    </rPh>
    <rPh sb="3" eb="6">
      <t>ユキコ</t>
    </rPh>
    <phoneticPr fontId="1"/>
  </si>
  <si>
    <t>山本 珠津子</t>
    <rPh sb="0" eb="2">
      <t>ヤマモト</t>
    </rPh>
    <rPh sb="3" eb="4">
      <t>タマ</t>
    </rPh>
    <rPh sb="4" eb="5">
      <t>ツ</t>
    </rPh>
    <rPh sb="5" eb="6">
      <t>コ</t>
    </rPh>
    <phoneticPr fontId="1"/>
  </si>
  <si>
    <t>内山 のぞみ</t>
    <rPh sb="0" eb="2">
      <t>ウチヤマ</t>
    </rPh>
    <phoneticPr fontId="1"/>
  </si>
  <si>
    <t>西 陽子</t>
    <rPh sb="0" eb="1">
      <t>ニシ</t>
    </rPh>
    <rPh sb="2" eb="4">
      <t>ヨウコ</t>
    </rPh>
    <phoneticPr fontId="1"/>
  </si>
  <si>
    <t>木村 義則</t>
    <phoneticPr fontId="1"/>
  </si>
  <si>
    <t>橋詰 一則</t>
    <rPh sb="0" eb="2">
      <t>ハシヅメ</t>
    </rPh>
    <rPh sb="3" eb="5">
      <t>カズノリ</t>
    </rPh>
    <phoneticPr fontId="1"/>
  </si>
  <si>
    <t>野村 洋子</t>
    <rPh sb="0" eb="2">
      <t>ノムラ</t>
    </rPh>
    <rPh sb="3" eb="5">
      <t>ヨウコ</t>
    </rPh>
    <phoneticPr fontId="1"/>
  </si>
  <si>
    <t>岡本 健</t>
    <rPh sb="0" eb="2">
      <t>オカモト</t>
    </rPh>
    <rPh sb="3" eb="4">
      <t>ケン</t>
    </rPh>
    <phoneticPr fontId="2"/>
  </si>
  <si>
    <t>山本 勇樹</t>
    <rPh sb="0" eb="2">
      <t>ヤマモト</t>
    </rPh>
    <rPh sb="3" eb="5">
      <t>ユウキ</t>
    </rPh>
    <phoneticPr fontId="2"/>
  </si>
  <si>
    <t>菅谷 典彦</t>
    <rPh sb="0" eb="2">
      <t>スガヤ</t>
    </rPh>
    <rPh sb="3" eb="5">
      <t>ノリヒコ</t>
    </rPh>
    <phoneticPr fontId="1"/>
  </si>
  <si>
    <t>竹内 琢磨</t>
    <rPh sb="0" eb="2">
      <t>タケウチ</t>
    </rPh>
    <rPh sb="3" eb="5">
      <t>タクマ</t>
    </rPh>
    <phoneticPr fontId="1"/>
  </si>
  <si>
    <t>大塚 晋司</t>
    <rPh sb="0" eb="2">
      <t>オオツカ</t>
    </rPh>
    <rPh sb="3" eb="5">
      <t>シンジ</t>
    </rPh>
    <phoneticPr fontId="1"/>
  </si>
  <si>
    <t>松下 薫</t>
    <rPh sb="0" eb="2">
      <t>マツシタ</t>
    </rPh>
    <rPh sb="3" eb="4">
      <t>カオル</t>
    </rPh>
    <phoneticPr fontId="1"/>
  </si>
  <si>
    <t>前川 将朋</t>
    <rPh sb="0" eb="2">
      <t>マエカワ</t>
    </rPh>
    <rPh sb="3" eb="5">
      <t>マサトモ</t>
    </rPh>
    <phoneticPr fontId="1"/>
  </si>
  <si>
    <t>髙橋 浄江</t>
    <rPh sb="0" eb="2">
      <t>タカハシ</t>
    </rPh>
    <rPh sb="3" eb="5">
      <t>キヨエ</t>
    </rPh>
    <phoneticPr fontId="1"/>
  </si>
  <si>
    <t>戸上 佳也</t>
    <rPh sb="0" eb="2">
      <t>トガミ</t>
    </rPh>
    <rPh sb="3" eb="5">
      <t>ヨシヤ</t>
    </rPh>
    <phoneticPr fontId="1"/>
  </si>
  <si>
    <t>中村 毅</t>
    <rPh sb="0" eb="2">
      <t>ナカムラ</t>
    </rPh>
    <rPh sb="3" eb="4">
      <t>タケシ</t>
    </rPh>
    <phoneticPr fontId="1"/>
  </si>
  <si>
    <t>山根 智世</t>
    <rPh sb="0" eb="2">
      <t>ヤマネ</t>
    </rPh>
    <rPh sb="3" eb="5">
      <t>トモヨ</t>
    </rPh>
    <phoneticPr fontId="1"/>
  </si>
  <si>
    <t>佐々木 信一</t>
    <rPh sb="0" eb="3">
      <t>ササキ</t>
    </rPh>
    <rPh sb="4" eb="6">
      <t>シンイチ</t>
    </rPh>
    <phoneticPr fontId="1"/>
  </si>
  <si>
    <t>竹本 繁弘</t>
    <rPh sb="0" eb="2">
      <t>タケモト</t>
    </rPh>
    <rPh sb="3" eb="4">
      <t>シゲル</t>
    </rPh>
    <rPh sb="4" eb="5">
      <t>ヒロシ</t>
    </rPh>
    <phoneticPr fontId="1"/>
  </si>
  <si>
    <t>玉井 弘二</t>
    <phoneticPr fontId="1"/>
  </si>
  <si>
    <t>川添 宏史</t>
    <rPh sb="0" eb="2">
      <t>カワゾエ</t>
    </rPh>
    <rPh sb="3" eb="4">
      <t>ヒロシ</t>
    </rPh>
    <rPh sb="4" eb="5">
      <t>シ</t>
    </rPh>
    <phoneticPr fontId="1"/>
  </si>
  <si>
    <t>光岡 研士</t>
    <rPh sb="0" eb="2">
      <t>ミツオカ</t>
    </rPh>
    <rPh sb="3" eb="4">
      <t>ケン</t>
    </rPh>
    <rPh sb="4" eb="5">
      <t>シ</t>
    </rPh>
    <phoneticPr fontId="1"/>
  </si>
  <si>
    <t>中谷 美江</t>
    <rPh sb="0" eb="2">
      <t>ナカタニ</t>
    </rPh>
    <rPh sb="3" eb="5">
      <t>ヨシエ</t>
    </rPh>
    <phoneticPr fontId="1"/>
  </si>
  <si>
    <t>目加田 哲朗</t>
    <rPh sb="0" eb="3">
      <t>メカタ</t>
    </rPh>
    <rPh sb="4" eb="6">
      <t>テツロウ</t>
    </rPh>
    <phoneticPr fontId="1"/>
  </si>
  <si>
    <t>小林 良輔</t>
    <rPh sb="0" eb="2">
      <t>コバヤシ</t>
    </rPh>
    <rPh sb="3" eb="5">
      <t>リョウスケ</t>
    </rPh>
    <phoneticPr fontId="1"/>
  </si>
  <si>
    <t xml:space="preserve">橋本 邦子
</t>
    <rPh sb="0" eb="2">
      <t>ハシモト</t>
    </rPh>
    <rPh sb="3" eb="5">
      <t>クニコ</t>
    </rPh>
    <phoneticPr fontId="1"/>
  </si>
  <si>
    <t>大前 貴志</t>
    <rPh sb="0" eb="2">
      <t>オ</t>
    </rPh>
    <rPh sb="3" eb="5">
      <t>タ</t>
    </rPh>
    <phoneticPr fontId="1"/>
  </si>
  <si>
    <t>山上 あけみ</t>
    <rPh sb="0" eb="2">
      <t>ヤマガミ</t>
    </rPh>
    <phoneticPr fontId="1"/>
  </si>
  <si>
    <t>豆崎 宣仁</t>
    <rPh sb="0" eb="1">
      <t>マメ</t>
    </rPh>
    <rPh sb="1" eb="2">
      <t>ザキ</t>
    </rPh>
    <rPh sb="3" eb="4">
      <t>セン</t>
    </rPh>
    <rPh sb="4" eb="5">
      <t>ヒトシ</t>
    </rPh>
    <phoneticPr fontId="1"/>
  </si>
  <si>
    <t>大西 正恭</t>
    <rPh sb="0" eb="2">
      <t>オオニシ</t>
    </rPh>
    <rPh sb="3" eb="5">
      <t>マサキョウ</t>
    </rPh>
    <phoneticPr fontId="1"/>
  </si>
  <si>
    <t>満吉 雄作</t>
    <rPh sb="0" eb="2">
      <t>マンキチ</t>
    </rPh>
    <rPh sb="3" eb="5">
      <t>ユウサク</t>
    </rPh>
    <phoneticPr fontId="1"/>
  </si>
  <si>
    <t>長坂 啓司</t>
    <rPh sb="0" eb="2">
      <t>ナガサカ</t>
    </rPh>
    <rPh sb="3" eb="5">
      <t>ケイジ</t>
    </rPh>
    <phoneticPr fontId="1"/>
  </si>
  <si>
    <t>奥田 智浩</t>
    <rPh sb="0" eb="2">
      <t>オクダ</t>
    </rPh>
    <rPh sb="3" eb="5">
      <t>トモヒロ</t>
    </rPh>
    <phoneticPr fontId="1"/>
  </si>
  <si>
    <t>奥 貞晴</t>
    <rPh sb="0" eb="1">
      <t>オク</t>
    </rPh>
    <rPh sb="2" eb="4">
      <t>サダハル</t>
    </rPh>
    <phoneticPr fontId="1"/>
  </si>
  <si>
    <t>有村
（ありむら）</t>
    <rPh sb="0" eb="2">
      <t>アリムラ</t>
    </rPh>
    <phoneticPr fontId="1"/>
  </si>
  <si>
    <t>葛目
（くずめ）</t>
    <rPh sb="0" eb="1">
      <t>クズ</t>
    </rPh>
    <rPh sb="1" eb="2">
      <t>メ</t>
    </rPh>
    <phoneticPr fontId="1"/>
  </si>
  <si>
    <t>向井
（むかい）</t>
    <rPh sb="0" eb="2">
      <t>ムカイ</t>
    </rPh>
    <phoneticPr fontId="1"/>
  </si>
  <si>
    <t>中村
（なかむら）</t>
    <rPh sb="0" eb="2">
      <t>ナカムラ</t>
    </rPh>
    <phoneticPr fontId="1"/>
  </si>
  <si>
    <t>松田
（まつだ）</t>
    <rPh sb="0" eb="2">
      <t>マツダ</t>
    </rPh>
    <phoneticPr fontId="1"/>
  </si>
  <si>
    <t>熊野
（くまの）</t>
    <rPh sb="0" eb="2">
      <t>クマノ</t>
    </rPh>
    <phoneticPr fontId="1"/>
  </si>
  <si>
    <t>宇野
（うの）</t>
    <rPh sb="0" eb="2">
      <t>ウノ</t>
    </rPh>
    <phoneticPr fontId="1"/>
  </si>
  <si>
    <t>畑原 悦子</t>
    <rPh sb="0" eb="2">
      <t>ハタハラ</t>
    </rPh>
    <rPh sb="3" eb="5">
      <t>エツコ</t>
    </rPh>
    <phoneticPr fontId="1"/>
  </si>
  <si>
    <t>安田 信行</t>
    <rPh sb="0" eb="2">
      <t>ヤスダ</t>
    </rPh>
    <rPh sb="3" eb="5">
      <t>ノブユキ</t>
    </rPh>
    <phoneticPr fontId="1"/>
  </si>
  <si>
    <t>赤松 雅裕</t>
    <rPh sb="0" eb="2">
      <t>アカマツ</t>
    </rPh>
    <rPh sb="3" eb="5">
      <t>マサヒロ</t>
    </rPh>
    <phoneticPr fontId="1"/>
  </si>
  <si>
    <t>金近 知明</t>
    <rPh sb="0" eb="2">
      <t>カネチカ</t>
    </rPh>
    <rPh sb="3" eb="5">
      <t>トモアキ</t>
    </rPh>
    <phoneticPr fontId="1"/>
  </si>
  <si>
    <t>岡本 誠</t>
    <rPh sb="0" eb="2">
      <t>オカモト</t>
    </rPh>
    <rPh sb="3" eb="4">
      <t>マコト</t>
    </rPh>
    <phoneticPr fontId="1"/>
  </si>
  <si>
    <t>齋藤 潤</t>
    <rPh sb="0" eb="2">
      <t>サイトウ</t>
    </rPh>
    <rPh sb="3" eb="4">
      <t>ジュン</t>
    </rPh>
    <phoneticPr fontId="1"/>
  </si>
  <si>
    <t>鎌田 翔悟</t>
    <rPh sb="0" eb="2">
      <t>カマタ</t>
    </rPh>
    <rPh sb="3" eb="5">
      <t>ショウゴ</t>
    </rPh>
    <phoneticPr fontId="1"/>
  </si>
  <si>
    <t>山崎 美和</t>
    <rPh sb="0" eb="2">
      <t>ヤマサキ</t>
    </rPh>
    <rPh sb="3" eb="5">
      <t>ミワ</t>
    </rPh>
    <phoneticPr fontId="1"/>
  </si>
  <si>
    <t>藤本 陽介</t>
    <rPh sb="0" eb="2">
      <t>フジモト</t>
    </rPh>
    <rPh sb="3" eb="5">
      <t>ヨウスケ</t>
    </rPh>
    <phoneticPr fontId="1"/>
  </si>
  <si>
    <t>三枝 知子</t>
    <rPh sb="0" eb="2">
      <t>サエグサ</t>
    </rPh>
    <rPh sb="3" eb="5">
      <t>トモコ</t>
    </rPh>
    <phoneticPr fontId="1"/>
  </si>
  <si>
    <t>井上 剛</t>
    <rPh sb="0" eb="2">
      <t>イノウエ</t>
    </rPh>
    <rPh sb="3" eb="4">
      <t>ツヨシ</t>
    </rPh>
    <phoneticPr fontId="1"/>
  </si>
  <si>
    <t>岸本 敏</t>
    <rPh sb="0" eb="2">
      <t>キシモト</t>
    </rPh>
    <rPh sb="3" eb="4">
      <t>トシ</t>
    </rPh>
    <phoneticPr fontId="1"/>
  </si>
  <si>
    <t>宮脇 康司</t>
    <rPh sb="0" eb="2">
      <t>ミヤワキ</t>
    </rPh>
    <rPh sb="3" eb="5">
      <t>ヤスジ</t>
    </rPh>
    <phoneticPr fontId="1"/>
  </si>
  <si>
    <t>西村 幸雄</t>
    <rPh sb="0" eb="2">
      <t>ニシムラ</t>
    </rPh>
    <rPh sb="3" eb="5">
      <t>ユキオ</t>
    </rPh>
    <phoneticPr fontId="1"/>
  </si>
  <si>
    <t>鰀目 とし子</t>
    <rPh sb="0" eb="2">
      <t>エノメ</t>
    </rPh>
    <rPh sb="5" eb="6">
      <t>コ</t>
    </rPh>
    <phoneticPr fontId="1"/>
  </si>
  <si>
    <t>山口 仁嗣</t>
    <rPh sb="0" eb="2">
      <t>ヤマグチ</t>
    </rPh>
    <rPh sb="3" eb="4">
      <t>ニン</t>
    </rPh>
    <rPh sb="4" eb="5">
      <t>ツグシ</t>
    </rPh>
    <phoneticPr fontId="1"/>
  </si>
  <si>
    <t>原田 通夫</t>
    <rPh sb="0" eb="2">
      <t>ハラダ</t>
    </rPh>
    <rPh sb="3" eb="5">
      <t>ミチオ</t>
    </rPh>
    <phoneticPr fontId="1"/>
  </si>
  <si>
    <t>長澤 順一</t>
    <rPh sb="0" eb="2">
      <t>ナガサワ</t>
    </rPh>
    <rPh sb="3" eb="4">
      <t>ジュン</t>
    </rPh>
    <rPh sb="4" eb="5">
      <t>イチ</t>
    </rPh>
    <phoneticPr fontId="1"/>
  </si>
  <si>
    <t>前中 洋</t>
    <rPh sb="0" eb="2">
      <t>マエナカ</t>
    </rPh>
    <rPh sb="3" eb="4">
      <t>ヨウ</t>
    </rPh>
    <phoneticPr fontId="1"/>
  </si>
  <si>
    <t>中島 竜太</t>
    <phoneticPr fontId="1"/>
  </si>
  <si>
    <t>山根 由夫</t>
    <rPh sb="0" eb="2">
      <t>ヤマネ</t>
    </rPh>
    <rPh sb="3" eb="5">
      <t>ヨシオ</t>
    </rPh>
    <phoneticPr fontId="2"/>
  </si>
  <si>
    <t>大橋 幸司</t>
    <phoneticPr fontId="1"/>
  </si>
  <si>
    <t>ｻｰﾋﾞｽ提供課長
大川 博啓</t>
    <rPh sb="4" eb="6">
      <t>テイキョウ</t>
    </rPh>
    <rPh sb="6" eb="8">
      <t>カチョウ</t>
    </rPh>
    <rPh sb="8" eb="9">
      <t xml:space="preserve">
</t>
    </rPh>
    <rPh sb="9" eb="11">
      <t>オオカワ</t>
    </rPh>
    <rPh sb="11" eb="12">
      <t>　</t>
    </rPh>
    <rPh sb="13" eb="14">
      <t>ケイ</t>
    </rPh>
    <phoneticPr fontId="2"/>
  </si>
  <si>
    <t>山崎 浩司</t>
    <phoneticPr fontId="1"/>
  </si>
  <si>
    <t>支援課長
大森 陽子</t>
    <rPh sb="0" eb="2">
      <t>シエン</t>
    </rPh>
    <rPh sb="2" eb="4">
      <t>カチョウ</t>
    </rPh>
    <rPh sb="5" eb="7">
      <t>オオモリ</t>
    </rPh>
    <rPh sb="8" eb="10">
      <t>ヨウコ</t>
    </rPh>
    <phoneticPr fontId="2"/>
  </si>
  <si>
    <t>支援課長
岩井 誠一</t>
    <rPh sb="0" eb="2">
      <t>シエン</t>
    </rPh>
    <rPh sb="2" eb="4">
      <t>カチョウ</t>
    </rPh>
    <rPh sb="5" eb="7">
      <t>イワイ</t>
    </rPh>
    <rPh sb="8" eb="10">
      <t>セイイチ</t>
    </rPh>
    <phoneticPr fontId="2"/>
  </si>
  <si>
    <t>岩城 州吾</t>
    <phoneticPr fontId="1"/>
  </si>
  <si>
    <t>服部 忠正</t>
    <rPh sb="0" eb="2">
      <t>ハットリ</t>
    </rPh>
    <rPh sb="3" eb="5">
      <t>タダマサ</t>
    </rPh>
    <phoneticPr fontId="2"/>
  </si>
  <si>
    <t>津々木 謙一</t>
    <rPh sb="0" eb="3">
      <t>ツヅキ</t>
    </rPh>
    <rPh sb="4" eb="6">
      <t>ケンイチ</t>
    </rPh>
    <phoneticPr fontId="1"/>
  </si>
  <si>
    <t>宮本 裕佳子</t>
    <phoneticPr fontId="1"/>
  </si>
  <si>
    <t>猪原 明美</t>
    <rPh sb="0" eb="2">
      <t>イハラ</t>
    </rPh>
    <rPh sb="3" eb="5">
      <t>アケミ</t>
    </rPh>
    <phoneticPr fontId="2"/>
  </si>
  <si>
    <t>濱田 聖士</t>
    <rPh sb="0" eb="2">
      <t>ハマダ</t>
    </rPh>
    <rPh sb="3" eb="5">
      <t>セイジ</t>
    </rPh>
    <phoneticPr fontId="2"/>
  </si>
  <si>
    <t>木南 仁</t>
    <rPh sb="0" eb="2">
      <t>キナミ</t>
    </rPh>
    <rPh sb="3" eb="4">
      <t>ジン</t>
    </rPh>
    <phoneticPr fontId="2"/>
  </si>
  <si>
    <t>天田
（アマダ）</t>
    <rPh sb="0" eb="2">
      <t>アマダ</t>
    </rPh>
    <phoneticPr fontId="1"/>
  </si>
  <si>
    <t>角元
（カクモト）</t>
    <rPh sb="0" eb="2">
      <t>カクモト</t>
    </rPh>
    <phoneticPr fontId="1"/>
  </si>
  <si>
    <t>078－927－2727
内3530</t>
    <rPh sb="13" eb="14">
      <t>ウチ</t>
    </rPh>
    <phoneticPr fontId="1"/>
  </si>
  <si>
    <t>078-843-0567</t>
    <phoneticPr fontId="1"/>
  </si>
  <si>
    <t>078-856-2254</t>
    <phoneticPr fontId="1"/>
  </si>
  <si>
    <t>078-856-6473</t>
    <phoneticPr fontId="1"/>
  </si>
  <si>
    <t>078-802-3447</t>
    <phoneticPr fontId="1"/>
  </si>
  <si>
    <t>078-881-1940</t>
    <phoneticPr fontId="1"/>
  </si>
  <si>
    <t>078-822-9330</t>
    <phoneticPr fontId="1"/>
  </si>
  <si>
    <t>078-841-7097</t>
    <phoneticPr fontId="1"/>
  </si>
  <si>
    <t>078-843-0598</t>
    <phoneticPr fontId="1"/>
  </si>
  <si>
    <t>078-856-6474</t>
    <phoneticPr fontId="1"/>
  </si>
  <si>
    <t>078-862-5077</t>
    <phoneticPr fontId="1"/>
  </si>
  <si>
    <t>078-843-0593</t>
    <phoneticPr fontId="1"/>
  </si>
  <si>
    <t>078-855-2909</t>
    <phoneticPr fontId="1"/>
  </si>
  <si>
    <t>078-232-3000</t>
    <phoneticPr fontId="1"/>
  </si>
  <si>
    <t>H30.4.2～H31.1.31</t>
    <phoneticPr fontId="1"/>
  </si>
  <si>
    <t>H30.6.1～Ｈ31.1.31</t>
    <phoneticPr fontId="1"/>
  </si>
  <si>
    <t>H30.5.1～H31.1.31</t>
    <phoneticPr fontId="1"/>
  </si>
  <si>
    <t>2人</t>
    <phoneticPr fontId="1"/>
  </si>
  <si>
    <t>ヘルパー  複数名</t>
    <rPh sb="6" eb="9">
      <t>フクスウメイ</t>
    </rPh>
    <phoneticPr fontId="1"/>
  </si>
  <si>
    <t>6～8人</t>
    <rPh sb="3" eb="4">
      <t>ニン</t>
    </rPh>
    <phoneticPr fontId="1"/>
  </si>
  <si>
    <t>3人以上</t>
    <rPh sb="1" eb="2">
      <t>ニン</t>
    </rPh>
    <rPh sb="2" eb="4">
      <t>イジョウ</t>
    </rPh>
    <phoneticPr fontId="1"/>
  </si>
  <si>
    <t>1～3人</t>
    <rPh sb="3" eb="4">
      <t>ニン</t>
    </rPh>
    <phoneticPr fontId="1"/>
  </si>
  <si>
    <t>3～5人</t>
    <rPh sb="3" eb="4">
      <t>ニン</t>
    </rPh>
    <phoneticPr fontId="1"/>
  </si>
  <si>
    <t>法人全体で50人程度</t>
    <rPh sb="0" eb="2">
      <t>ホウジン</t>
    </rPh>
    <rPh sb="2" eb="4">
      <t>ゼンタイ</t>
    </rPh>
    <rPh sb="7" eb="8">
      <t>ニン</t>
    </rPh>
    <rPh sb="8" eb="10">
      <t>テイド</t>
    </rPh>
    <phoneticPr fontId="1"/>
  </si>
  <si>
    <t>12人</t>
    <rPh sb="2" eb="3">
      <t>ニン</t>
    </rPh>
    <phoneticPr fontId="1"/>
  </si>
  <si>
    <t>阪神西宮駅から徒歩5分</t>
    <rPh sb="0" eb="2">
      <t>ハンシン</t>
    </rPh>
    <rPh sb="2" eb="4">
      <t>ニシノミヤ</t>
    </rPh>
    <rPh sb="4" eb="5">
      <t>エキ</t>
    </rPh>
    <rPh sb="7" eb="9">
      <t>トホ</t>
    </rPh>
    <rPh sb="10" eb="11">
      <t>フン</t>
    </rPh>
    <phoneticPr fontId="1"/>
  </si>
  <si>
    <t>JR摂津本山駅
南徒歩5分</t>
    <rPh sb="2" eb="6">
      <t>セッツモトヤマ</t>
    </rPh>
    <rPh sb="6" eb="7">
      <t>エキ</t>
    </rPh>
    <rPh sb="8" eb="9">
      <t>ミナミ</t>
    </rPh>
    <rPh sb="9" eb="11">
      <t>トホ</t>
    </rPh>
    <rPh sb="12" eb="13">
      <t>フン</t>
    </rPh>
    <phoneticPr fontId="1"/>
  </si>
  <si>
    <t>阪急六甲駅
南西徒歩15分</t>
    <rPh sb="0" eb="2">
      <t>ハンキュウ</t>
    </rPh>
    <rPh sb="2" eb="4">
      <t>ロッコウ</t>
    </rPh>
    <rPh sb="4" eb="5">
      <t>エキ</t>
    </rPh>
    <rPh sb="6" eb="7">
      <t>ミナミ</t>
    </rPh>
    <rPh sb="7" eb="8">
      <t>ニシ</t>
    </rPh>
    <rPh sb="8" eb="10">
      <t>トホ</t>
    </rPh>
    <rPh sb="12" eb="13">
      <t>フン</t>
    </rPh>
    <phoneticPr fontId="1"/>
  </si>
  <si>
    <t>地下鉄新神戸駅
南西徒歩15分</t>
    <rPh sb="0" eb="3">
      <t>チカテツ</t>
    </rPh>
    <rPh sb="3" eb="6">
      <t>シンコウベ</t>
    </rPh>
    <rPh sb="6" eb="7">
      <t>エキ</t>
    </rPh>
    <rPh sb="8" eb="10">
      <t>ナンセイ</t>
    </rPh>
    <rPh sb="10" eb="12">
      <t>トホ</t>
    </rPh>
    <rPh sb="14" eb="15">
      <t>フン</t>
    </rPh>
    <phoneticPr fontId="1"/>
  </si>
  <si>
    <t>地下鉄大倉山駅
南西徒歩5分</t>
    <rPh sb="0" eb="3">
      <t>チカテツ</t>
    </rPh>
    <rPh sb="3" eb="6">
      <t>オオクラヤマ</t>
    </rPh>
    <rPh sb="6" eb="7">
      <t>エキ</t>
    </rPh>
    <rPh sb="8" eb="10">
      <t>ナンセイ</t>
    </rPh>
    <rPh sb="10" eb="12">
      <t>トホ</t>
    </rPh>
    <rPh sb="13" eb="14">
      <t>フン</t>
    </rPh>
    <phoneticPr fontId="1"/>
  </si>
  <si>
    <t>JR立花駅より徒歩4分</t>
    <rPh sb="2" eb="4">
      <t>タチバナ</t>
    </rPh>
    <rPh sb="4" eb="5">
      <t>エキ</t>
    </rPh>
    <rPh sb="7" eb="9">
      <t>トホ</t>
    </rPh>
    <rPh sb="10" eb="11">
      <t>フン</t>
    </rPh>
    <phoneticPr fontId="1"/>
  </si>
  <si>
    <t>阪急川西能勢口駅より徒歩6分</t>
    <rPh sb="0" eb="2">
      <t>ハンキュウ</t>
    </rPh>
    <rPh sb="2" eb="4">
      <t>カワニシ</t>
    </rPh>
    <rPh sb="4" eb="5">
      <t>ノ</t>
    </rPh>
    <rPh sb="5" eb="6">
      <t>ゼイ</t>
    </rPh>
    <rPh sb="6" eb="7">
      <t>グチ</t>
    </rPh>
    <rPh sb="7" eb="8">
      <t>エキ</t>
    </rPh>
    <rPh sb="10" eb="12">
      <t>トホ</t>
    </rPh>
    <rPh sb="13" eb="14">
      <t>フン</t>
    </rPh>
    <phoneticPr fontId="1"/>
  </si>
  <si>
    <t>JR豊岡駅より徒歩約5分</t>
    <rPh sb="2" eb="5">
      <t>トヨオカエキ</t>
    </rPh>
    <rPh sb="7" eb="9">
      <t>トホ</t>
    </rPh>
    <rPh sb="9" eb="10">
      <t>ヤク</t>
    </rPh>
    <rPh sb="11" eb="12">
      <t>フン</t>
    </rPh>
    <phoneticPr fontId="1"/>
  </si>
  <si>
    <t>JR竹野駅より徒歩
約15分</t>
    <rPh sb="2" eb="5">
      <t>タケノエキ</t>
    </rPh>
    <rPh sb="7" eb="9">
      <t>トホ</t>
    </rPh>
    <rPh sb="10" eb="11">
      <t>ヤク</t>
    </rPh>
    <rPh sb="13" eb="14">
      <t>フン</t>
    </rPh>
    <phoneticPr fontId="1"/>
  </si>
  <si>
    <t>山陽電車大塩駅
より徒歩20分　別所ランプより
車で10分</t>
    <rPh sb="16" eb="18">
      <t>ベッショ</t>
    </rPh>
    <rPh sb="24" eb="25">
      <t>クルマ</t>
    </rPh>
    <rPh sb="28" eb="29">
      <t>フン</t>
    </rPh>
    <phoneticPr fontId="1"/>
  </si>
  <si>
    <t>ＪＲ兵庫駅より徒歩３分</t>
    <rPh sb="2" eb="5">
      <t>ヒョウゴエキ</t>
    </rPh>
    <rPh sb="7" eb="9">
      <t>トホ</t>
    </rPh>
    <rPh sb="10" eb="11">
      <t>フン</t>
    </rPh>
    <phoneticPr fontId="1"/>
  </si>
  <si>
    <t>JR福知山線谷川駅からタクシーで13分舞鶴若狭道春日ICから30分舞鶴若狭道春日ICから30分</t>
    <phoneticPr fontId="1"/>
  </si>
  <si>
    <t>JR姫路駅より神姫バスで30分（緑台行：打越新田、白鳥台経由の場合：打越西で下車）徒歩約5分／山陽自動車道　姫路西ICより10分／姫路西バイパス：山陽姫路西IC東下車5分</t>
    <phoneticPr fontId="1"/>
  </si>
  <si>
    <t>JR姫路駅より神姫バスで30分（緑台行：打越新田、白鳥台経由の場合：打越西で下車）徒歩約5分／山陽自動車道　姫路西ICより10分／姫路西バイパス：山陽姫路西IC東下車6分</t>
    <phoneticPr fontId="1"/>
  </si>
  <si>
    <t>JR姫路駅より神姫バスで30分（緑台行：打越新田、白鳥台経由の場合：打越西で下車）徒歩約5分／山陽自動車道　姫路西ICより10分／姫路西バイパス：山陽姫路西IC東下車　7分</t>
    <phoneticPr fontId="1"/>
  </si>
  <si>
    <t>JR姫路駅より神姫バスで30分（緑台行：打越新田、白鳥台経由の場合：打越西で下車）徒歩約5分／山陽自動車道　姫路西ICより10分／姫路西バイパス：山陽姫路西IC東下車8分</t>
    <phoneticPr fontId="1"/>
  </si>
  <si>
    <t>JR姫路駅より神姫バスで30分（緑台行：打越新田、白鳥台経由の場合：打越西で下車）徒歩約5分／山陽自動車道　姫路西ICより10分／姫路西バイパス：山陽姫路西IC東下車9分</t>
    <phoneticPr fontId="1"/>
  </si>
  <si>
    <t>阪神打出駅より北へ徒歩５分</t>
    <rPh sb="0" eb="2">
      <t>ハンシン</t>
    </rPh>
    <rPh sb="2" eb="5">
      <t>ウチデエキ</t>
    </rPh>
    <rPh sb="7" eb="8">
      <t>キタ</t>
    </rPh>
    <rPh sb="9" eb="11">
      <t>トホ</t>
    </rPh>
    <rPh sb="12" eb="13">
      <t>フン</t>
    </rPh>
    <phoneticPr fontId="1"/>
  </si>
  <si>
    <t>しあわせの村リハビリテーション病院下車徒歩5分</t>
    <rPh sb="5" eb="6">
      <t>ムラ</t>
    </rPh>
    <rPh sb="15" eb="17">
      <t>ビョウイン</t>
    </rPh>
    <rPh sb="17" eb="19">
      <t>ゲシャ</t>
    </rPh>
    <rPh sb="19" eb="21">
      <t>トホ</t>
    </rPh>
    <rPh sb="22" eb="23">
      <t>フン</t>
    </rPh>
    <phoneticPr fontId="1"/>
  </si>
  <si>
    <t>阪神西宮駅・ＪＲ西宮駅から阪神バス「交通公園前」バス停下車徒歩5分、もしくは阪神西宮駅下車徒歩15分</t>
    <rPh sb="0" eb="2">
      <t>ハンシン</t>
    </rPh>
    <rPh sb="2" eb="4">
      <t>ニシノミヤ</t>
    </rPh>
    <rPh sb="4" eb="5">
      <t>エキ</t>
    </rPh>
    <rPh sb="8" eb="10">
      <t>ニシノミヤ</t>
    </rPh>
    <rPh sb="10" eb="11">
      <t>エキ</t>
    </rPh>
    <rPh sb="13" eb="15">
      <t>ハンシン</t>
    </rPh>
    <rPh sb="18" eb="20">
      <t>コウツウ</t>
    </rPh>
    <rPh sb="20" eb="23">
      <t>コウエンマエ</t>
    </rPh>
    <rPh sb="26" eb="27">
      <t>テイ</t>
    </rPh>
    <rPh sb="27" eb="29">
      <t>ゲシャ</t>
    </rPh>
    <rPh sb="29" eb="31">
      <t>トホ</t>
    </rPh>
    <rPh sb="32" eb="33">
      <t>フン</t>
    </rPh>
    <rPh sb="38" eb="40">
      <t>ハンシン</t>
    </rPh>
    <rPh sb="40" eb="42">
      <t>ニシノミヤ</t>
    </rPh>
    <rPh sb="42" eb="43">
      <t>エキ</t>
    </rPh>
    <rPh sb="43" eb="45">
      <t>ゲシャ</t>
    </rPh>
    <rPh sb="45" eb="47">
      <t>トホ</t>
    </rPh>
    <rPh sb="49" eb="50">
      <t>フン</t>
    </rPh>
    <phoneticPr fontId="1"/>
  </si>
  <si>
    <t>阪神西宮駅下車徒歩20分もしくは、阪神バス西宮浜マリナパーク行き「鞍掛町」下車徒歩1分</t>
    <rPh sb="0" eb="2">
      <t>ハンシン</t>
    </rPh>
    <rPh sb="2" eb="4">
      <t>ニシノミヤ</t>
    </rPh>
    <rPh sb="4" eb="5">
      <t>エキ</t>
    </rPh>
    <rPh sb="5" eb="7">
      <t>ゲシャ</t>
    </rPh>
    <rPh sb="7" eb="9">
      <t>トホ</t>
    </rPh>
    <rPh sb="11" eb="12">
      <t>フン</t>
    </rPh>
    <rPh sb="17" eb="19">
      <t>ハンシン</t>
    </rPh>
    <rPh sb="21" eb="23">
      <t>ニシノミヤ</t>
    </rPh>
    <rPh sb="23" eb="24">
      <t>ハマ</t>
    </rPh>
    <rPh sb="30" eb="31">
      <t>イキ</t>
    </rPh>
    <rPh sb="33" eb="36">
      <t>クラカケチョウ</t>
    </rPh>
    <rPh sb="37" eb="39">
      <t>ゲシャ</t>
    </rPh>
    <rPh sb="39" eb="41">
      <t>トホ</t>
    </rPh>
    <rPh sb="42" eb="43">
      <t>フン</t>
    </rPh>
    <phoneticPr fontId="1"/>
  </si>
  <si>
    <t>阪神国道駅より徒歩5分</t>
    <rPh sb="0" eb="2">
      <t>ハンシン</t>
    </rPh>
    <rPh sb="2" eb="4">
      <t>コクドウ</t>
    </rPh>
    <rPh sb="4" eb="5">
      <t>エキ</t>
    </rPh>
    <rPh sb="7" eb="9">
      <t>トホ</t>
    </rPh>
    <rPh sb="10" eb="11">
      <t>フン</t>
    </rPh>
    <phoneticPr fontId="1"/>
  </si>
  <si>
    <t>山陽電車人丸駅から徒歩3分
※車通勤不可</t>
    <rPh sb="0" eb="2">
      <t>サンヨウ</t>
    </rPh>
    <rPh sb="2" eb="4">
      <t>デンシャ</t>
    </rPh>
    <rPh sb="4" eb="7">
      <t>ヒトマルエキ</t>
    </rPh>
    <rPh sb="9" eb="11">
      <t>トホ</t>
    </rPh>
    <rPh sb="12" eb="13">
      <t>フン</t>
    </rPh>
    <rPh sb="15" eb="16">
      <t>クルマ</t>
    </rPh>
    <rPh sb="16" eb="18">
      <t>ツウキン</t>
    </rPh>
    <rPh sb="18" eb="20">
      <t>フカ</t>
    </rPh>
    <phoneticPr fontId="1"/>
  </si>
  <si>
    <t>ＪＲ宝殿駅北口から神姫バス「神吉大池」バス停下車徒歩7分</t>
    <rPh sb="2" eb="4">
      <t>ホウデン</t>
    </rPh>
    <rPh sb="4" eb="5">
      <t>エキ</t>
    </rPh>
    <rPh sb="5" eb="7">
      <t>キタグチ</t>
    </rPh>
    <rPh sb="9" eb="11">
      <t>シンキ</t>
    </rPh>
    <rPh sb="14" eb="16">
      <t>カンキ</t>
    </rPh>
    <rPh sb="16" eb="18">
      <t>オオイケ</t>
    </rPh>
    <rPh sb="21" eb="22">
      <t>テイ</t>
    </rPh>
    <rPh sb="22" eb="24">
      <t>ゲシャ</t>
    </rPh>
    <rPh sb="24" eb="26">
      <t>トホ</t>
    </rPh>
    <rPh sb="27" eb="28">
      <t>フン</t>
    </rPh>
    <phoneticPr fontId="1"/>
  </si>
  <si>
    <t>JR三田駅よりバス「兵庫中央病院北口」バス停下車徒歩5分</t>
    <rPh sb="2" eb="4">
      <t>サンダ</t>
    </rPh>
    <rPh sb="4" eb="5">
      <t>エキ</t>
    </rPh>
    <rPh sb="10" eb="16">
      <t>ヒョウゴチュウオウビョウイン</t>
    </rPh>
    <rPh sb="16" eb="18">
      <t>キタグチ</t>
    </rPh>
    <rPh sb="21" eb="22">
      <t>テイ</t>
    </rPh>
    <rPh sb="22" eb="24">
      <t>ゲシャ</t>
    </rPh>
    <rPh sb="24" eb="26">
      <t>トホ</t>
    </rPh>
    <rPh sb="27" eb="28">
      <t>フン</t>
    </rPh>
    <phoneticPr fontId="1"/>
  </si>
  <si>
    <t>阪神御影駅より徒歩10分</t>
    <rPh sb="0" eb="2">
      <t>ハンシン</t>
    </rPh>
    <rPh sb="2" eb="4">
      <t>ミカゲ</t>
    </rPh>
    <rPh sb="4" eb="5">
      <t>エキ</t>
    </rPh>
    <rPh sb="7" eb="9">
      <t>トホ</t>
    </rPh>
    <rPh sb="11" eb="12">
      <t>フン</t>
    </rPh>
    <phoneticPr fontId="1"/>
  </si>
  <si>
    <t>阪神魚崎駅より徒歩5分</t>
    <rPh sb="0" eb="2">
      <t>ハンシン</t>
    </rPh>
    <rPh sb="2" eb="4">
      <t>ウオザキ</t>
    </rPh>
    <rPh sb="4" eb="5">
      <t>エキ</t>
    </rPh>
    <rPh sb="7" eb="9">
      <t>トホ</t>
    </rPh>
    <rPh sb="10" eb="11">
      <t>フン</t>
    </rPh>
    <phoneticPr fontId="1"/>
  </si>
  <si>
    <t>JR六甲道駅より徒歩10分</t>
    <rPh sb="2" eb="5">
      <t>ロッコウミチ</t>
    </rPh>
    <rPh sb="5" eb="6">
      <t>エキ</t>
    </rPh>
    <rPh sb="8" eb="10">
      <t>トホ</t>
    </rPh>
    <rPh sb="12" eb="13">
      <t>フン</t>
    </rPh>
    <phoneticPr fontId="1"/>
  </si>
  <si>
    <t>阪急六甲駅より徒歩15分</t>
    <rPh sb="0" eb="2">
      <t>ハンキュウ</t>
    </rPh>
    <rPh sb="2" eb="4">
      <t>ロッコウ</t>
    </rPh>
    <rPh sb="4" eb="5">
      <t>エキ</t>
    </rPh>
    <rPh sb="7" eb="9">
      <t>トホ</t>
    </rPh>
    <rPh sb="11" eb="12">
      <t>フン</t>
    </rPh>
    <phoneticPr fontId="1"/>
  </si>
  <si>
    <t>JR六甲道駅より徒歩5分</t>
    <rPh sb="2" eb="5">
      <t>ロッコウミチ</t>
    </rPh>
    <rPh sb="5" eb="6">
      <t>エキ</t>
    </rPh>
    <rPh sb="8" eb="10">
      <t>トホ</t>
    </rPh>
    <rPh sb="11" eb="12">
      <t>フン</t>
    </rPh>
    <phoneticPr fontId="1"/>
  </si>
  <si>
    <t>神戸電鉄二郎駅より徒歩10分</t>
    <rPh sb="0" eb="2">
      <t>コウベ</t>
    </rPh>
    <rPh sb="2" eb="4">
      <t>デンテツ</t>
    </rPh>
    <rPh sb="4" eb="6">
      <t>ニロウ</t>
    </rPh>
    <rPh sb="6" eb="7">
      <t>エキ</t>
    </rPh>
    <rPh sb="9" eb="11">
      <t>トホ</t>
    </rPh>
    <rPh sb="13" eb="14">
      <t>フン</t>
    </rPh>
    <phoneticPr fontId="1"/>
  </si>
  <si>
    <t>阪神春日野道駅より徒歩4分</t>
    <rPh sb="0" eb="2">
      <t>ハンシン</t>
    </rPh>
    <rPh sb="2" eb="6">
      <t>カスガノミチ</t>
    </rPh>
    <rPh sb="6" eb="7">
      <t>エキ</t>
    </rPh>
    <rPh sb="9" eb="11">
      <t>トホ</t>
    </rPh>
    <rPh sb="12" eb="13">
      <t>フン</t>
    </rPh>
    <phoneticPr fontId="1"/>
  </si>
  <si>
    <t>三ノ宮駅より徒歩6分</t>
    <rPh sb="0" eb="1">
      <t>サン</t>
    </rPh>
    <rPh sb="2" eb="4">
      <t>ミヤエキ</t>
    </rPh>
    <rPh sb="6" eb="8">
      <t>トホ</t>
    </rPh>
    <rPh sb="9" eb="10">
      <t>フン</t>
    </rPh>
    <phoneticPr fontId="1"/>
  </si>
  <si>
    <t>JR立花駅より徒歩1分</t>
    <rPh sb="2" eb="4">
      <t>タチバナ</t>
    </rPh>
    <rPh sb="4" eb="5">
      <t>エキ</t>
    </rPh>
    <rPh sb="7" eb="9">
      <t>トホ</t>
    </rPh>
    <rPh sb="10" eb="11">
      <t>フン</t>
    </rPh>
    <phoneticPr fontId="1"/>
  </si>
  <si>
    <t>JR神戸駅より徒歩7分、高速神戸より徒歩3分</t>
    <rPh sb="2" eb="5">
      <t>コウベエキ</t>
    </rPh>
    <rPh sb="7" eb="9">
      <t>トホ</t>
    </rPh>
    <rPh sb="10" eb="11">
      <t>フン</t>
    </rPh>
    <rPh sb="12" eb="14">
      <t>コウソク</t>
    </rPh>
    <rPh sb="14" eb="16">
      <t>コウベ</t>
    </rPh>
    <rPh sb="18" eb="20">
      <t>トホ</t>
    </rPh>
    <rPh sb="21" eb="22">
      <t>フン</t>
    </rPh>
    <phoneticPr fontId="1"/>
  </si>
  <si>
    <t>三宮駅より神戸市バス66系統「星和台南」下車徒歩10分　　　</t>
    <rPh sb="0" eb="3">
      <t>サンノミヤエキ</t>
    </rPh>
    <rPh sb="5" eb="8">
      <t>コウベシ</t>
    </rPh>
    <rPh sb="12" eb="14">
      <t>ケイトウ</t>
    </rPh>
    <rPh sb="15" eb="17">
      <t>セイワ</t>
    </rPh>
    <rPh sb="17" eb="18">
      <t>ダイ</t>
    </rPh>
    <rPh sb="18" eb="19">
      <t>ミナミ</t>
    </rPh>
    <rPh sb="20" eb="22">
      <t>ゲシャ</t>
    </rPh>
    <rPh sb="22" eb="24">
      <t>トホ</t>
    </rPh>
    <rPh sb="26" eb="27">
      <t>プン</t>
    </rPh>
    <phoneticPr fontId="1"/>
  </si>
  <si>
    <t>JR明石駅、地下鉄伊川谷駅より約15分</t>
    <rPh sb="2" eb="4">
      <t>アカシ</t>
    </rPh>
    <rPh sb="4" eb="5">
      <t>エキ</t>
    </rPh>
    <rPh sb="6" eb="9">
      <t>チカテツ</t>
    </rPh>
    <rPh sb="9" eb="13">
      <t>イカワダニエキ</t>
    </rPh>
    <rPh sb="15" eb="16">
      <t>ヤク</t>
    </rPh>
    <rPh sb="18" eb="19">
      <t>フン</t>
    </rPh>
    <phoneticPr fontId="1"/>
  </si>
  <si>
    <t>ウエスト神姫「船渡」バス停より徒歩10分</t>
    <rPh sb="4" eb="6">
      <t>シンキ</t>
    </rPh>
    <rPh sb="7" eb="9">
      <t>フナト</t>
    </rPh>
    <rPh sb="12" eb="13">
      <t>テイ</t>
    </rPh>
    <rPh sb="15" eb="17">
      <t>トホ</t>
    </rPh>
    <rPh sb="19" eb="20">
      <t>プン</t>
    </rPh>
    <phoneticPr fontId="1"/>
  </si>
  <si>
    <t>北近畿豊岡自動車道「八鹿IC」から約20分程度/JR豊岡駅、江原駅、八鹿駅より全但バスで約30分</t>
    <rPh sb="0" eb="3">
      <t>キタキンキ</t>
    </rPh>
    <rPh sb="3" eb="5">
      <t>トヨオカ</t>
    </rPh>
    <rPh sb="5" eb="9">
      <t>ジドウシャドウ</t>
    </rPh>
    <rPh sb="10" eb="12">
      <t>ヨウカ</t>
    </rPh>
    <rPh sb="17" eb="18">
      <t>ヤク</t>
    </rPh>
    <rPh sb="20" eb="21">
      <t>フン</t>
    </rPh>
    <rPh sb="21" eb="23">
      <t>テイド</t>
    </rPh>
    <rPh sb="26" eb="28">
      <t>トヨオカ</t>
    </rPh>
    <rPh sb="28" eb="29">
      <t>エキ</t>
    </rPh>
    <rPh sb="30" eb="32">
      <t>エバラ</t>
    </rPh>
    <rPh sb="32" eb="33">
      <t>エキ</t>
    </rPh>
    <rPh sb="34" eb="36">
      <t>ヨウカ</t>
    </rPh>
    <rPh sb="36" eb="37">
      <t>エキ</t>
    </rPh>
    <rPh sb="39" eb="40">
      <t>ゼン</t>
    </rPh>
    <rPh sb="44" eb="45">
      <t>ヤク</t>
    </rPh>
    <rPh sb="47" eb="48">
      <t>ブン</t>
    </rPh>
    <phoneticPr fontId="1"/>
  </si>
  <si>
    <t>高速バス「五色バスセンター」より徒歩45分</t>
    <rPh sb="0" eb="2">
      <t>コウソク</t>
    </rPh>
    <rPh sb="5" eb="7">
      <t>ゴシキ</t>
    </rPh>
    <rPh sb="16" eb="18">
      <t>トホ</t>
    </rPh>
    <rPh sb="20" eb="21">
      <t>フン</t>
    </rPh>
    <phoneticPr fontId="1"/>
  </si>
  <si>
    <t>市バス友が丘（神戸聖隷前）徒歩3分</t>
    <rPh sb="0" eb="1">
      <t>シ</t>
    </rPh>
    <rPh sb="3" eb="4">
      <t>トモ</t>
    </rPh>
    <rPh sb="5" eb="6">
      <t>オカ</t>
    </rPh>
    <rPh sb="7" eb="9">
      <t>コウベ</t>
    </rPh>
    <rPh sb="9" eb="11">
      <t>セイレイ</t>
    </rPh>
    <rPh sb="11" eb="12">
      <t>マエ</t>
    </rPh>
    <rPh sb="13" eb="15">
      <t>トホ</t>
    </rPh>
    <rPh sb="16" eb="17">
      <t>フン</t>
    </rPh>
    <phoneticPr fontId="1"/>
  </si>
  <si>
    <t>「しあわせの村病院前」バス停より徒歩10分弱(通勤者駐車場有)</t>
    <rPh sb="16" eb="18">
      <t>トホ</t>
    </rPh>
    <phoneticPr fontId="1"/>
  </si>
  <si>
    <t>神戸市バス73系統「北須磨団地」バス停徒歩5分</t>
    <rPh sb="0" eb="3">
      <t>コウベシ</t>
    </rPh>
    <rPh sb="7" eb="9">
      <t>ケイトウ</t>
    </rPh>
    <rPh sb="10" eb="11">
      <t>キタ</t>
    </rPh>
    <rPh sb="11" eb="13">
      <t>スマ</t>
    </rPh>
    <rPh sb="13" eb="15">
      <t>ダンチ</t>
    </rPh>
    <rPh sb="18" eb="19">
      <t>テイ</t>
    </rPh>
    <rPh sb="19" eb="21">
      <t>トホ</t>
    </rPh>
    <rPh sb="22" eb="23">
      <t>フン</t>
    </rPh>
    <phoneticPr fontId="1"/>
  </si>
  <si>
    <t>JR兵庫駅より徒歩3分</t>
    <rPh sb="2" eb="5">
      <t>ヒョウゴエキ</t>
    </rPh>
    <rPh sb="7" eb="9">
      <t>トホ</t>
    </rPh>
    <rPh sb="10" eb="11">
      <t>フン</t>
    </rPh>
    <phoneticPr fontId="1"/>
  </si>
  <si>
    <t>神戸市営地下鉄、JR新長田駅から歩いてすぐ</t>
    <phoneticPr fontId="1"/>
  </si>
  <si>
    <t>放課後等デイサービスCieloKids 滝野</t>
    <rPh sb="0" eb="3">
      <t>ホウカゴ</t>
    </rPh>
    <rPh sb="3" eb="4">
      <t>トウ</t>
    </rPh>
    <rPh sb="20" eb="22">
      <t>タキノ</t>
    </rPh>
    <phoneticPr fontId="1"/>
  </si>
  <si>
    <t>こぐまプリスクール 
明石園</t>
    <rPh sb="11" eb="13">
      <t>アカシ</t>
    </rPh>
    <rPh sb="13" eb="14">
      <t>エン</t>
    </rPh>
    <phoneticPr fontId="1"/>
  </si>
  <si>
    <t>おひさま園
御着</t>
    <rPh sb="4" eb="5">
      <t>エン</t>
    </rPh>
    <rPh sb="6" eb="8">
      <t>ゴチャク</t>
    </rPh>
    <phoneticPr fontId="1"/>
  </si>
  <si>
    <t>　いちごキッズ
上物部</t>
    <rPh sb="8" eb="9">
      <t>カミ</t>
    </rPh>
    <rPh sb="9" eb="11">
      <t>モノベ</t>
    </rPh>
    <phoneticPr fontId="1"/>
  </si>
  <si>
    <t>神戸市立
箕谷児童館</t>
    <rPh sb="0" eb="2">
      <t>コウベ</t>
    </rPh>
    <rPh sb="2" eb="4">
      <t>シリツ</t>
    </rPh>
    <rPh sb="5" eb="7">
      <t>ミノタニ</t>
    </rPh>
    <rPh sb="7" eb="10">
      <t>ジドウカン</t>
    </rPh>
    <phoneticPr fontId="1"/>
  </si>
  <si>
    <t>小規模認可保育園
学園みどりこども園</t>
    <rPh sb="0" eb="3">
      <t>ショウキボ</t>
    </rPh>
    <rPh sb="3" eb="5">
      <t>ニンカ</t>
    </rPh>
    <rPh sb="5" eb="8">
      <t>ホイクエン</t>
    </rPh>
    <rPh sb="9" eb="11">
      <t>ガクエン</t>
    </rPh>
    <rPh sb="17" eb="18">
      <t>エン</t>
    </rPh>
    <phoneticPr fontId="1"/>
  </si>
  <si>
    <t>幼保連携型認定こども園　
あじさいこども園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20" eb="21">
      <t>エン</t>
    </rPh>
    <phoneticPr fontId="1"/>
  </si>
  <si>
    <t>垂水駅前
小規模保育園</t>
    <rPh sb="0" eb="2">
      <t>タルミ</t>
    </rPh>
    <rPh sb="2" eb="4">
      <t>エキマエ</t>
    </rPh>
    <rPh sb="5" eb="8">
      <t>ショウキボ</t>
    </rPh>
    <rPh sb="8" eb="11">
      <t>ホイクエン</t>
    </rPh>
    <phoneticPr fontId="1"/>
  </si>
  <si>
    <t>学園都市駅前
小規模保育園</t>
    <rPh sb="0" eb="2">
      <t>ガクエン</t>
    </rPh>
    <rPh sb="2" eb="4">
      <t>トシ</t>
    </rPh>
    <rPh sb="4" eb="6">
      <t>エキマエ</t>
    </rPh>
    <rPh sb="7" eb="10">
      <t>ショウキボ</t>
    </rPh>
    <rPh sb="10" eb="13">
      <t>ホイクエン</t>
    </rPh>
    <phoneticPr fontId="1"/>
  </si>
  <si>
    <t>幼保連携型認定こども園
ＹＭＣＡ保育園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9">
      <t>ホイクエン</t>
    </rPh>
    <phoneticPr fontId="1"/>
  </si>
  <si>
    <t>幼保連携型認定こども園
西神戸ＹＭＣＡ保育園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ニシ</t>
    </rPh>
    <rPh sb="13" eb="15">
      <t>コウベ</t>
    </rPh>
    <rPh sb="19" eb="22">
      <t>ホイクエン</t>
    </rPh>
    <phoneticPr fontId="1"/>
  </si>
  <si>
    <t>幼保連携型認定こども園
神戸学園都市
ＹＭＣＡこども園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コウベ</t>
    </rPh>
    <rPh sb="14" eb="16">
      <t>ガクエン</t>
    </rPh>
    <rPh sb="16" eb="18">
      <t>トシ</t>
    </rPh>
    <rPh sb="26" eb="27">
      <t>エン</t>
    </rPh>
    <phoneticPr fontId="1"/>
  </si>
  <si>
    <t>幼保連携型認定こども園
西宮ＹＭＣＡ保育園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ニシノミヤ</t>
    </rPh>
    <rPh sb="18" eb="21">
      <t>ホイクエン</t>
    </rPh>
    <phoneticPr fontId="1"/>
  </si>
  <si>
    <t>幼保連携型認定こども園
西宮つとがわ
ＹＭＣＡ保育園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ニシノミヤ</t>
    </rPh>
    <rPh sb="23" eb="26">
      <t>ホイクエン</t>
    </rPh>
    <phoneticPr fontId="1"/>
  </si>
  <si>
    <t>657-0068</t>
    <phoneticPr fontId="1"/>
  </si>
  <si>
    <t>651-2243</t>
    <phoneticPr fontId="1"/>
  </si>
  <si>
    <t>658-0062</t>
    <phoneticPr fontId="1"/>
  </si>
  <si>
    <t>651-0068</t>
    <phoneticPr fontId="1"/>
  </si>
  <si>
    <t>658-0066</t>
    <phoneticPr fontId="1"/>
  </si>
  <si>
    <t>674-0051</t>
    <phoneticPr fontId="1"/>
  </si>
  <si>
    <t>656-0053</t>
    <phoneticPr fontId="1"/>
  </si>
  <si>
    <t>661-0001</t>
    <phoneticPr fontId="1"/>
  </si>
  <si>
    <t>神戸市兵庫区新開地3丁目1－22　神戸サンクレバー1F</t>
    <rPh sb="0" eb="3">
      <t>コウベシ</t>
    </rPh>
    <rPh sb="3" eb="6">
      <t>ヒョウゴク</t>
    </rPh>
    <rPh sb="6" eb="9">
      <t>シンカイチ</t>
    </rPh>
    <rPh sb="10" eb="12">
      <t>チョウメ</t>
    </rPh>
    <rPh sb="17" eb="19">
      <t>コウベ</t>
    </rPh>
    <phoneticPr fontId="1"/>
  </si>
  <si>
    <t>明石市東仲ノ町2-9 フラット久保1F</t>
    <rPh sb="0" eb="2">
      <t>アカシ</t>
    </rPh>
    <rPh sb="2" eb="3">
      <t>シ</t>
    </rPh>
    <rPh sb="3" eb="5">
      <t>ヒガシナカ</t>
    </rPh>
    <rPh sb="6" eb="7">
      <t>チョウ</t>
    </rPh>
    <rPh sb="15" eb="17">
      <t>クボ</t>
    </rPh>
    <phoneticPr fontId="1"/>
  </si>
  <si>
    <t>洲本市上物部951番地1</t>
    <rPh sb="0" eb="3">
      <t>スモトシ</t>
    </rPh>
    <rPh sb="3" eb="4">
      <t>カミ</t>
    </rPh>
    <rPh sb="4" eb="5">
      <t>モノ</t>
    </rPh>
    <rPh sb="5" eb="6">
      <t>ベ</t>
    </rPh>
    <rPh sb="9" eb="11">
      <t>バンチ</t>
    </rPh>
    <phoneticPr fontId="1"/>
  </si>
  <si>
    <t>宝塚市小林2丁目12-34</t>
    <rPh sb="0" eb="5">
      <t>タカラヅカシオバヤシ</t>
    </rPh>
    <rPh sb="6" eb="8">
      <t>チョウメ</t>
    </rPh>
    <phoneticPr fontId="1"/>
  </si>
  <si>
    <t>神戸市東灘区向洋町中2-3</t>
    <phoneticPr fontId="1"/>
  </si>
  <si>
    <t>明石市大久保町大窪347-1</t>
    <rPh sb="0" eb="9">
      <t>アカシシオオクボチョウオオクボ</t>
    </rPh>
    <phoneticPr fontId="1"/>
  </si>
  <si>
    <t>神戸市西区水谷2丁目25-24</t>
    <rPh sb="0" eb="3">
      <t>コウベシ</t>
    </rPh>
    <rPh sb="3" eb="5">
      <t>ニシク</t>
    </rPh>
    <rPh sb="5" eb="6">
      <t>ミズ</t>
    </rPh>
    <rPh sb="6" eb="7">
      <t>タニ</t>
    </rPh>
    <rPh sb="8" eb="10">
      <t>チョウメ</t>
    </rPh>
    <phoneticPr fontId="1"/>
  </si>
  <si>
    <t>神戸市垂水区本多聞3丁目5-23　本多聞ハイツ102</t>
    <phoneticPr fontId="1"/>
  </si>
  <si>
    <t>神戸市垂水区青山台4丁目8番18号モリビル201</t>
    <phoneticPr fontId="1"/>
  </si>
  <si>
    <t>神戸市垂水区神田町2-31タケミカビル2階</t>
    <phoneticPr fontId="1"/>
  </si>
  <si>
    <t>神戸市西区学園西町1丁目1番1ユニバープラザ</t>
    <phoneticPr fontId="1"/>
  </si>
  <si>
    <t>明石市二見町西二見89-7兵庫二見プラザ101</t>
    <rPh sb="0" eb="3">
      <t>アカシシ</t>
    </rPh>
    <rPh sb="3" eb="6">
      <t>フタミチョウ</t>
    </rPh>
    <rPh sb="6" eb="7">
      <t>ニシ</t>
    </rPh>
    <rPh sb="7" eb="9">
      <t>フタミ</t>
    </rPh>
    <rPh sb="13" eb="15">
      <t>ヒョウゴ</t>
    </rPh>
    <rPh sb="15" eb="17">
      <t>フタミ</t>
    </rPh>
    <phoneticPr fontId="1"/>
  </si>
  <si>
    <t>明石市本町1-1-28 明石中村ビル3Ｆ</t>
    <rPh sb="0" eb="2">
      <t>アカシ</t>
    </rPh>
    <rPh sb="2" eb="3">
      <t>シ</t>
    </rPh>
    <rPh sb="3" eb="5">
      <t>ホンマチ</t>
    </rPh>
    <rPh sb="12" eb="14">
      <t>アカシ</t>
    </rPh>
    <rPh sb="14" eb="16">
      <t>ナカムラ</t>
    </rPh>
    <phoneticPr fontId="1"/>
  </si>
  <si>
    <t>豊岡市日高町祢布ガケガ森1001番地の2</t>
    <rPh sb="0" eb="3">
      <t>トヨオカシ</t>
    </rPh>
    <rPh sb="3" eb="6">
      <t>ヒダカチョウ</t>
    </rPh>
    <rPh sb="6" eb="8">
      <t>ニョウ</t>
    </rPh>
    <rPh sb="11" eb="12">
      <t>モリ</t>
    </rPh>
    <rPh sb="16" eb="18">
      <t>バンチ</t>
    </rPh>
    <phoneticPr fontId="1"/>
  </si>
  <si>
    <t>豊岡市出石町宮内1031</t>
    <phoneticPr fontId="1"/>
  </si>
  <si>
    <t>神戸市灘区篠原北町
4-8-1</t>
    <rPh sb="0" eb="3">
      <t>コウベシ</t>
    </rPh>
    <rPh sb="3" eb="5">
      <t>ナダク</t>
    </rPh>
    <rPh sb="5" eb="7">
      <t>シノハラ</t>
    </rPh>
    <rPh sb="7" eb="9">
      <t>キタマチ</t>
    </rPh>
    <phoneticPr fontId="1"/>
  </si>
  <si>
    <t>神戸市東灘区住吉台25-7</t>
    <rPh sb="0" eb="3">
      <t>コウベシ</t>
    </rPh>
    <rPh sb="3" eb="6">
      <t>ヒガシナダク</t>
    </rPh>
    <rPh sb="6" eb="8">
      <t>スミヨシ</t>
    </rPh>
    <rPh sb="8" eb="9">
      <t>ダイ</t>
    </rPh>
    <phoneticPr fontId="1"/>
  </si>
  <si>
    <t>神戸市中央区旗塚通4丁目4-20</t>
    <rPh sb="0" eb="3">
      <t>コウベシ</t>
    </rPh>
    <rPh sb="3" eb="6">
      <t>チュウオウク</t>
    </rPh>
    <rPh sb="6" eb="7">
      <t>ハタ</t>
    </rPh>
    <rPh sb="7" eb="8">
      <t>ツカ</t>
    </rPh>
    <rPh sb="8" eb="9">
      <t>ドオ</t>
    </rPh>
    <rPh sb="10" eb="12">
      <t>チョウメ</t>
    </rPh>
    <phoneticPr fontId="1"/>
  </si>
  <si>
    <t>神戸市西区井吹台西町
4丁目4番地</t>
    <rPh sb="0" eb="3">
      <t>コウベシ</t>
    </rPh>
    <rPh sb="3" eb="5">
      <t>ニシク</t>
    </rPh>
    <rPh sb="5" eb="8">
      <t>イブキダイ</t>
    </rPh>
    <rPh sb="8" eb="9">
      <t>ニシ</t>
    </rPh>
    <rPh sb="9" eb="10">
      <t>マチ</t>
    </rPh>
    <rPh sb="12" eb="14">
      <t>チョウメ</t>
    </rPh>
    <rPh sb="15" eb="17">
      <t>バンチ</t>
    </rPh>
    <phoneticPr fontId="1"/>
  </si>
  <si>
    <t>神戸市東灘区渦森台1丁目2-1</t>
    <rPh sb="0" eb="3">
      <t>コウベシ</t>
    </rPh>
    <rPh sb="3" eb="6">
      <t>ヒガシナダク</t>
    </rPh>
    <rPh sb="6" eb="7">
      <t>ウズ</t>
    </rPh>
    <rPh sb="7" eb="8">
      <t>モリ</t>
    </rPh>
    <rPh sb="8" eb="9">
      <t>ダイ</t>
    </rPh>
    <rPh sb="10" eb="12">
      <t>チョウメ</t>
    </rPh>
    <phoneticPr fontId="1"/>
  </si>
  <si>
    <t>神戸市灘区篠原北町
2-2-37</t>
    <rPh sb="0" eb="3">
      <t>コウベシ</t>
    </rPh>
    <rPh sb="3" eb="5">
      <t>ナダク</t>
    </rPh>
    <rPh sb="5" eb="7">
      <t>シノハラ</t>
    </rPh>
    <rPh sb="7" eb="9">
      <t>キタマチ</t>
    </rPh>
    <phoneticPr fontId="1"/>
  </si>
  <si>
    <t>神戸市北区南五葉1-13-1　レ・アールビル1階</t>
    <rPh sb="0" eb="3">
      <t>コウベシ</t>
    </rPh>
    <rPh sb="3" eb="5">
      <t>キタク</t>
    </rPh>
    <rPh sb="5" eb="6">
      <t>ミナミ</t>
    </rPh>
    <rPh sb="6" eb="8">
      <t>ゴヨウ</t>
    </rPh>
    <rPh sb="23" eb="24">
      <t>カイ</t>
    </rPh>
    <phoneticPr fontId="1"/>
  </si>
  <si>
    <t>社会福祉法人
かすぎ野</t>
    <rPh sb="0" eb="2">
      <t>シャカイ</t>
    </rPh>
    <rPh sb="2" eb="4">
      <t>フクシ</t>
    </rPh>
    <rPh sb="4" eb="6">
      <t>ホウジン</t>
    </rPh>
    <rPh sb="10" eb="11">
      <t>ノ</t>
    </rPh>
    <phoneticPr fontId="1"/>
  </si>
  <si>
    <t>社会福祉法人
西光寺和順会</t>
    <rPh sb="0" eb="2">
      <t>シャカイ</t>
    </rPh>
    <rPh sb="2" eb="4">
      <t>フクシ</t>
    </rPh>
    <rPh sb="4" eb="6">
      <t>ホウジン</t>
    </rPh>
    <rPh sb="7" eb="10">
      <t>サイコウジ</t>
    </rPh>
    <rPh sb="10" eb="13">
      <t>ワジュンカイ</t>
    </rPh>
    <phoneticPr fontId="1"/>
  </si>
  <si>
    <t>社会福祉法人
泉心学園</t>
    <rPh sb="0" eb="2">
      <t>シャカイ</t>
    </rPh>
    <rPh sb="2" eb="4">
      <t>フクシ</t>
    </rPh>
    <rPh sb="4" eb="6">
      <t>ホウジン</t>
    </rPh>
    <rPh sb="7" eb="11">
      <t>センシンガクエン</t>
    </rPh>
    <phoneticPr fontId="1"/>
  </si>
  <si>
    <t>社会福祉法人
翠福祉会</t>
    <phoneticPr fontId="1"/>
  </si>
  <si>
    <t>株式会社
ふたばこどもセンター</t>
    <rPh sb="0" eb="4">
      <t>カブシキガイシャ</t>
    </rPh>
    <phoneticPr fontId="1"/>
  </si>
  <si>
    <t>幼保連携型認定
こども園</t>
    <rPh sb="0" eb="2">
      <t>ヨウホ</t>
    </rPh>
    <rPh sb="2" eb="4">
      <t>レンケイ</t>
    </rPh>
    <rPh sb="4" eb="5">
      <t>ガタ</t>
    </rPh>
    <rPh sb="5" eb="7">
      <t>ニンテイ</t>
    </rPh>
    <rPh sb="11" eb="12">
      <t>エン</t>
    </rPh>
    <phoneticPr fontId="1"/>
  </si>
  <si>
    <t>幼保連携型認定
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1"/>
  </si>
  <si>
    <t>幼保連携型認定
こども園</t>
    <rPh sb="0" eb="1">
      <t>ヨウ</t>
    </rPh>
    <rPh sb="1" eb="2">
      <t>タモツ</t>
    </rPh>
    <rPh sb="2" eb="5">
      <t>レンケイガタ</t>
    </rPh>
    <rPh sb="5" eb="7">
      <t>ニンテイ</t>
    </rPh>
    <rPh sb="11" eb="12">
      <t>エン</t>
    </rPh>
    <phoneticPr fontId="1"/>
  </si>
  <si>
    <t>幼保連携型認定
こども園</t>
    <rPh sb="0" eb="7">
      <t>ヨウホレンケイガタニンテイ</t>
    </rPh>
    <rPh sb="11" eb="12">
      <t>エン</t>
    </rPh>
    <phoneticPr fontId="1"/>
  </si>
  <si>
    <t>幼保連携型認定
こども園</t>
    <phoneticPr fontId="1"/>
  </si>
  <si>
    <t>放課後等
デイサービス</t>
    <rPh sb="0" eb="4">
      <t>ホウカゴトウ</t>
    </rPh>
    <phoneticPr fontId="1"/>
  </si>
  <si>
    <t>江原 辰典</t>
    <rPh sb="0" eb="2">
      <t>エバラ</t>
    </rPh>
    <rPh sb="3" eb="5">
      <t>タツノリ</t>
    </rPh>
    <phoneticPr fontId="1"/>
  </si>
  <si>
    <t>芦田 奈津子</t>
    <rPh sb="0" eb="2">
      <t>アシダ</t>
    </rPh>
    <rPh sb="3" eb="6">
      <t>ナツコ</t>
    </rPh>
    <phoneticPr fontId="1"/>
  </si>
  <si>
    <t>中田 健</t>
    <rPh sb="0" eb="2">
      <t>ナカタ</t>
    </rPh>
    <rPh sb="3" eb="4">
      <t>タケシ</t>
    </rPh>
    <phoneticPr fontId="1"/>
  </si>
  <si>
    <t>松本 昭子</t>
    <rPh sb="0" eb="2">
      <t>マツモト</t>
    </rPh>
    <rPh sb="3" eb="5">
      <t>アキコ</t>
    </rPh>
    <phoneticPr fontId="1"/>
  </si>
  <si>
    <t>石原 説子</t>
    <rPh sb="0" eb="2">
      <t>イシハラ</t>
    </rPh>
    <rPh sb="3" eb="5">
      <t>セツコ</t>
    </rPh>
    <phoneticPr fontId="1"/>
  </si>
  <si>
    <t>佐伯 知美</t>
    <rPh sb="0" eb="2">
      <t>サエキ</t>
    </rPh>
    <rPh sb="3" eb="5">
      <t>トモミ</t>
    </rPh>
    <phoneticPr fontId="1"/>
  </si>
  <si>
    <t>前田 直子</t>
    <rPh sb="0" eb="2">
      <t>マエダ</t>
    </rPh>
    <rPh sb="3" eb="5">
      <t>ナオコ</t>
    </rPh>
    <phoneticPr fontId="1"/>
  </si>
  <si>
    <t>（園長）小西</t>
    <rPh sb="1" eb="3">
      <t>エンチョウ</t>
    </rPh>
    <rPh sb="4" eb="6">
      <t>コニシ</t>
    </rPh>
    <phoneticPr fontId="1"/>
  </si>
  <si>
    <t>武田 泉</t>
    <rPh sb="0" eb="2">
      <t>タケダ</t>
    </rPh>
    <rPh sb="3" eb="4">
      <t>イズミ</t>
    </rPh>
    <phoneticPr fontId="1"/>
  </si>
  <si>
    <t>爲谷 智恵美</t>
    <rPh sb="0" eb="2">
      <t>タメヤ</t>
    </rPh>
    <rPh sb="3" eb="6">
      <t>チエミ</t>
    </rPh>
    <phoneticPr fontId="1"/>
  </si>
  <si>
    <t>齋藤 真人</t>
    <rPh sb="0" eb="2">
      <t>サイトウ</t>
    </rPh>
    <rPh sb="3" eb="5">
      <t>マサト</t>
    </rPh>
    <phoneticPr fontId="1"/>
  </si>
  <si>
    <t>上野 陽子</t>
    <rPh sb="0" eb="2">
      <t>ウエノ</t>
    </rPh>
    <rPh sb="3" eb="5">
      <t>ヨウコ</t>
    </rPh>
    <phoneticPr fontId="1"/>
  </si>
  <si>
    <t>荒井 純一郎</t>
    <rPh sb="0" eb="2">
      <t>アライ</t>
    </rPh>
    <rPh sb="3" eb="6">
      <t>ジュンイチロウ</t>
    </rPh>
    <phoneticPr fontId="1"/>
  </si>
  <si>
    <t>関 真博</t>
    <rPh sb="0" eb="1">
      <t>カン</t>
    </rPh>
    <rPh sb="2" eb="4">
      <t>マサヒロ</t>
    </rPh>
    <phoneticPr fontId="2"/>
  </si>
  <si>
    <t>赤井 由紀子</t>
    <rPh sb="0" eb="2">
      <t>アカイ</t>
    </rPh>
    <rPh sb="3" eb="6">
      <t>ユキコ</t>
    </rPh>
    <phoneticPr fontId="2"/>
  </si>
  <si>
    <t>三木 英子</t>
    <rPh sb="0" eb="2">
      <t>ミキ</t>
    </rPh>
    <rPh sb="3" eb="5">
      <t>エイコ</t>
    </rPh>
    <phoneticPr fontId="1"/>
  </si>
  <si>
    <t>塚本 綾子</t>
    <rPh sb="0" eb="2">
      <t>ツカモト</t>
    </rPh>
    <rPh sb="3" eb="5">
      <t>アヤコ</t>
    </rPh>
    <phoneticPr fontId="1"/>
  </si>
  <si>
    <t>三好 明子</t>
    <phoneticPr fontId="1"/>
  </si>
  <si>
    <t>藤原 智子</t>
    <rPh sb="0" eb="2">
      <t>フジワラ</t>
    </rPh>
    <rPh sb="3" eb="5">
      <t>トモコ</t>
    </rPh>
    <phoneticPr fontId="1"/>
  </si>
  <si>
    <t>大北 春菜</t>
    <rPh sb="0" eb="2">
      <t>オオキタ</t>
    </rPh>
    <rPh sb="3" eb="5">
      <t>ハルナ</t>
    </rPh>
    <phoneticPr fontId="1"/>
  </si>
  <si>
    <t>有馬 有紀</t>
    <rPh sb="0" eb="2">
      <t>アリマ</t>
    </rPh>
    <rPh sb="3" eb="5">
      <t>ユキ</t>
    </rPh>
    <phoneticPr fontId="1"/>
  </si>
  <si>
    <t>松尾 基子</t>
    <rPh sb="0" eb="2">
      <t>マツオ</t>
    </rPh>
    <rPh sb="3" eb="5">
      <t>モトコ</t>
    </rPh>
    <phoneticPr fontId="1"/>
  </si>
  <si>
    <t>上野 淑子</t>
    <rPh sb="0" eb="2">
      <t>ウエノ</t>
    </rPh>
    <rPh sb="3" eb="5">
      <t>ヨシコ</t>
    </rPh>
    <phoneticPr fontId="1"/>
  </si>
  <si>
    <t>寺川 光信</t>
    <rPh sb="0" eb="2">
      <t>テラカワ</t>
    </rPh>
    <rPh sb="3" eb="5">
      <t>ミツノブ</t>
    </rPh>
    <phoneticPr fontId="1"/>
  </si>
  <si>
    <t>高谷 博之</t>
    <rPh sb="0" eb="2">
      <t>タカタニ</t>
    </rPh>
    <rPh sb="3" eb="5">
      <t>ヒロユキ</t>
    </rPh>
    <phoneticPr fontId="1"/>
  </si>
  <si>
    <t>小林 美穂</t>
    <rPh sb="0" eb="2">
      <t>コバヤシ</t>
    </rPh>
    <rPh sb="3" eb="5">
      <t>ミホ</t>
    </rPh>
    <phoneticPr fontId="1"/>
  </si>
  <si>
    <t>砂川 誠子</t>
    <rPh sb="0" eb="1">
      <t>スナ</t>
    </rPh>
    <rPh sb="1" eb="2">
      <t>ガワ</t>
    </rPh>
    <rPh sb="3" eb="5">
      <t>セイコ</t>
    </rPh>
    <phoneticPr fontId="1"/>
  </si>
  <si>
    <t>古角 孝之</t>
    <rPh sb="0" eb="2">
      <t>コカド</t>
    </rPh>
    <rPh sb="3" eb="5">
      <t>タカユキ</t>
    </rPh>
    <phoneticPr fontId="1"/>
  </si>
  <si>
    <t>出田 由佳</t>
    <rPh sb="0" eb="2">
      <t>イズタ</t>
    </rPh>
    <rPh sb="3" eb="5">
      <t>ユカ</t>
    </rPh>
    <phoneticPr fontId="1"/>
  </si>
  <si>
    <t>滝本 玉紀</t>
    <rPh sb="0" eb="1">
      <t>タキ</t>
    </rPh>
    <rPh sb="1" eb="2">
      <t>ホン</t>
    </rPh>
    <rPh sb="3" eb="4">
      <t>タマ</t>
    </rPh>
    <rPh sb="4" eb="5">
      <t>ノリ</t>
    </rPh>
    <phoneticPr fontId="1"/>
  </si>
  <si>
    <t>横田 裕子</t>
    <rPh sb="0" eb="2">
      <t>ヨコタ</t>
    </rPh>
    <rPh sb="3" eb="5">
      <t>ヒロコ</t>
    </rPh>
    <phoneticPr fontId="1"/>
  </si>
  <si>
    <t>大前 貴美子</t>
    <rPh sb="0" eb="2">
      <t>オオマエ</t>
    </rPh>
    <rPh sb="3" eb="6">
      <t>キミコ</t>
    </rPh>
    <phoneticPr fontId="1"/>
  </si>
  <si>
    <t>高見 美保</t>
    <rPh sb="0" eb="2">
      <t>タカミ</t>
    </rPh>
    <rPh sb="3" eb="5">
      <t>ミホ</t>
    </rPh>
    <phoneticPr fontId="1"/>
  </si>
  <si>
    <t>宇野 真偉子</t>
    <rPh sb="0" eb="2">
      <t>ウノ</t>
    </rPh>
    <rPh sb="3" eb="4">
      <t>マ</t>
    </rPh>
    <rPh sb="4" eb="5">
      <t>エラ</t>
    </rPh>
    <rPh sb="5" eb="6">
      <t>コ</t>
    </rPh>
    <phoneticPr fontId="1"/>
  </si>
  <si>
    <t>米田 苗穂子</t>
    <rPh sb="0" eb="2">
      <t>ヨネダ</t>
    </rPh>
    <rPh sb="3" eb="4">
      <t>ナエ</t>
    </rPh>
    <rPh sb="4" eb="5">
      <t>ホ</t>
    </rPh>
    <rPh sb="5" eb="6">
      <t>コ</t>
    </rPh>
    <phoneticPr fontId="1"/>
  </si>
  <si>
    <t>井奥 千恵</t>
    <rPh sb="0" eb="2">
      <t>イオク</t>
    </rPh>
    <rPh sb="3" eb="5">
      <t>チエ</t>
    </rPh>
    <phoneticPr fontId="1"/>
  </si>
  <si>
    <t>村上 祐子</t>
    <rPh sb="0" eb="2">
      <t>ムラカミ</t>
    </rPh>
    <rPh sb="3" eb="5">
      <t>ユウコ</t>
    </rPh>
    <phoneticPr fontId="1"/>
  </si>
  <si>
    <t>奥田 美那子</t>
    <rPh sb="0" eb="2">
      <t>オクダ</t>
    </rPh>
    <rPh sb="3" eb="4">
      <t>ミ</t>
    </rPh>
    <rPh sb="4" eb="5">
      <t>ナ</t>
    </rPh>
    <rPh sb="5" eb="6">
      <t>コ</t>
    </rPh>
    <phoneticPr fontId="1"/>
  </si>
  <si>
    <t>上杉 直子</t>
    <rPh sb="0" eb="2">
      <t>ウエスギ</t>
    </rPh>
    <rPh sb="3" eb="5">
      <t>ナオコ</t>
    </rPh>
    <phoneticPr fontId="1"/>
  </si>
  <si>
    <t>小澤 夏子</t>
    <rPh sb="0" eb="2">
      <t>オザワ</t>
    </rPh>
    <rPh sb="3" eb="5">
      <t>ナツコ</t>
    </rPh>
    <phoneticPr fontId="1"/>
  </si>
  <si>
    <t>松山 孝博</t>
    <rPh sb="0" eb="2">
      <t>マツヤマ</t>
    </rPh>
    <rPh sb="3" eb="5">
      <t>タカヒロ</t>
    </rPh>
    <phoneticPr fontId="1"/>
  </si>
  <si>
    <t>中嶋 芳樹</t>
    <phoneticPr fontId="1"/>
  </si>
  <si>
    <t>前林 忠</t>
    <rPh sb="0" eb="2">
      <t>マエバヤシ</t>
    </rPh>
    <rPh sb="3" eb="4">
      <t>タダシ</t>
    </rPh>
    <phoneticPr fontId="1"/>
  </si>
  <si>
    <t>吉田 眞純</t>
    <rPh sb="0" eb="2">
      <t>ヨシダ</t>
    </rPh>
    <rPh sb="3" eb="4">
      <t>マコト</t>
    </rPh>
    <rPh sb="4" eb="5">
      <t>ジュン</t>
    </rPh>
    <phoneticPr fontId="1"/>
  </si>
  <si>
    <t>生田 文子</t>
    <rPh sb="0" eb="2">
      <t>イクタ</t>
    </rPh>
    <rPh sb="3" eb="5">
      <t>フミコ</t>
    </rPh>
    <phoneticPr fontId="1"/>
  </si>
  <si>
    <t>中村 幸恵</t>
    <rPh sb="0" eb="2">
      <t>ナカムラ</t>
    </rPh>
    <rPh sb="3" eb="5">
      <t>サチエ</t>
    </rPh>
    <phoneticPr fontId="1"/>
  </si>
  <si>
    <t>山本 ひとみ</t>
    <rPh sb="0" eb="2">
      <t>ヤマモト</t>
    </rPh>
    <phoneticPr fontId="1"/>
  </si>
  <si>
    <t>小西 典子</t>
    <rPh sb="0" eb="2">
      <t>コニシ</t>
    </rPh>
    <rPh sb="3" eb="5">
      <t>ノリコ</t>
    </rPh>
    <phoneticPr fontId="1"/>
  </si>
  <si>
    <t>帆刈 恵理</t>
    <rPh sb="0" eb="1">
      <t>ホ</t>
    </rPh>
    <rPh sb="1" eb="2">
      <t>カリ</t>
    </rPh>
    <rPh sb="3" eb="5">
      <t>エリ</t>
    </rPh>
    <phoneticPr fontId="1"/>
  </si>
  <si>
    <t>小川 さとみ</t>
    <rPh sb="0" eb="2">
      <t>オガワ</t>
    </rPh>
    <phoneticPr fontId="1"/>
  </si>
  <si>
    <t>本田 寿美子</t>
    <rPh sb="0" eb="2">
      <t>ホンダ</t>
    </rPh>
    <rPh sb="3" eb="6">
      <t>スミコ</t>
    </rPh>
    <phoneticPr fontId="1"/>
  </si>
  <si>
    <t>園長
総毛 祐治</t>
    <rPh sb="0" eb="2">
      <t>エンチョウ</t>
    </rPh>
    <rPh sb="3" eb="5">
      <t>ソウケ</t>
    </rPh>
    <rPh sb="6" eb="8">
      <t>ユウジ</t>
    </rPh>
    <phoneticPr fontId="1"/>
  </si>
  <si>
    <t>園長
総毛 秀子</t>
    <rPh sb="0" eb="2">
      <t>エンチョウ</t>
    </rPh>
    <rPh sb="3" eb="5">
      <t>ソウケ</t>
    </rPh>
    <rPh sb="6" eb="8">
      <t>ヒデコ</t>
    </rPh>
    <phoneticPr fontId="1"/>
  </si>
  <si>
    <t>園長
藤澤 眞由美</t>
    <rPh sb="0" eb="2">
      <t>エンチョウ</t>
    </rPh>
    <rPh sb="3" eb="5">
      <t>フジサワ</t>
    </rPh>
    <rPh sb="6" eb="9">
      <t>マユミ</t>
    </rPh>
    <phoneticPr fontId="1"/>
  </si>
  <si>
    <t>館長
総毛 秀子</t>
    <rPh sb="0" eb="2">
      <t>カンチョウ</t>
    </rPh>
    <rPh sb="3" eb="5">
      <t>ソウケ</t>
    </rPh>
    <rPh sb="6" eb="8">
      <t>ヒデコ</t>
    </rPh>
    <phoneticPr fontId="1"/>
  </si>
  <si>
    <t>管理者
山口 昌子</t>
    <rPh sb="0" eb="3">
      <t>カンリシャ</t>
    </rPh>
    <rPh sb="4" eb="6">
      <t>ヤマグチ</t>
    </rPh>
    <rPh sb="7" eb="9">
      <t>マサコ</t>
    </rPh>
    <phoneticPr fontId="1"/>
  </si>
  <si>
    <t>6月～1月</t>
    <rPh sb="1" eb="2">
      <t>ガツ</t>
    </rPh>
    <rPh sb="4" eb="5">
      <t>ガツ</t>
    </rPh>
    <phoneticPr fontId="1"/>
  </si>
  <si>
    <t>1～2人</t>
    <rPh sb="3" eb="4">
      <t>ニン</t>
    </rPh>
    <phoneticPr fontId="1"/>
  </si>
  <si>
    <t>15人</t>
    <rPh sb="2" eb="3">
      <t>ニン</t>
    </rPh>
    <phoneticPr fontId="1"/>
  </si>
  <si>
    <t>神戸市バス2系統「篠原北町3丁目」下車すぐ</t>
    <rPh sb="0" eb="3">
      <t>コウベシ</t>
    </rPh>
    <rPh sb="6" eb="8">
      <t>ケイトウ</t>
    </rPh>
    <rPh sb="9" eb="13">
      <t>シノハラキタマチ</t>
    </rPh>
    <rPh sb="14" eb="16">
      <t>チョウメ</t>
    </rPh>
    <rPh sb="17" eb="19">
      <t>ゲシャ</t>
    </rPh>
    <phoneticPr fontId="1"/>
  </si>
  <si>
    <t>神戸市バス92系統「雲中小学校」下車徒歩5分</t>
    <rPh sb="0" eb="3">
      <t>コウベシ</t>
    </rPh>
    <rPh sb="7" eb="9">
      <t>ケイトウ</t>
    </rPh>
    <rPh sb="10" eb="11">
      <t>ウン</t>
    </rPh>
    <rPh sb="11" eb="12">
      <t>チュウ</t>
    </rPh>
    <rPh sb="12" eb="15">
      <t>ショウガッコウ</t>
    </rPh>
    <rPh sb="16" eb="18">
      <t>ゲシャ</t>
    </rPh>
    <rPh sb="18" eb="20">
      <t>トホ</t>
    </rPh>
    <rPh sb="21" eb="22">
      <t>フン</t>
    </rPh>
    <phoneticPr fontId="1"/>
  </si>
  <si>
    <t>阪急六甲より神戸市バス2系統
「護国神社」下車徒歩5分</t>
    <rPh sb="0" eb="2">
      <t>ハンキュウ</t>
    </rPh>
    <rPh sb="2" eb="4">
      <t>ロッコウ</t>
    </rPh>
    <rPh sb="6" eb="9">
      <t>コウベシ</t>
    </rPh>
    <rPh sb="12" eb="14">
      <t>ケイトウ</t>
    </rPh>
    <rPh sb="16" eb="18">
      <t>ゴコク</t>
    </rPh>
    <rPh sb="18" eb="20">
      <t>ジンジャ</t>
    </rPh>
    <rPh sb="21" eb="23">
      <t>ゲシャ</t>
    </rPh>
    <rPh sb="23" eb="25">
      <t>トホ</t>
    </rPh>
    <rPh sb="26" eb="27">
      <t>フン</t>
    </rPh>
    <phoneticPr fontId="1"/>
  </si>
  <si>
    <t>高速バス「五色バスセンター」より車で12分</t>
    <rPh sb="0" eb="2">
      <t>コウソク</t>
    </rPh>
    <rPh sb="5" eb="7">
      <t>ゴシキ</t>
    </rPh>
    <rPh sb="16" eb="17">
      <t>クルマ</t>
    </rPh>
    <rPh sb="20" eb="21">
      <t>フン</t>
    </rPh>
    <phoneticPr fontId="1"/>
  </si>
  <si>
    <t>地下鉄名谷駅より市バス10分
バス停より徒歩5分　</t>
    <rPh sb="0" eb="3">
      <t>チカテツ</t>
    </rPh>
    <rPh sb="3" eb="6">
      <t>ミョウダニエキ</t>
    </rPh>
    <rPh sb="8" eb="9">
      <t>シ</t>
    </rPh>
    <rPh sb="13" eb="14">
      <t>フン</t>
    </rPh>
    <rPh sb="17" eb="18">
      <t>テイ</t>
    </rPh>
    <phoneticPr fontId="1"/>
  </si>
  <si>
    <t>JR江原駅より徒歩５分</t>
    <rPh sb="2" eb="4">
      <t>エバラ</t>
    </rPh>
    <rPh sb="4" eb="5">
      <t>エキ</t>
    </rPh>
    <rPh sb="7" eb="9">
      <t>トホ</t>
    </rPh>
    <rPh sb="10" eb="11">
      <t>フン</t>
    </rPh>
    <phoneticPr fontId="1"/>
  </si>
  <si>
    <t>JR竜野駅より徒歩30分</t>
    <rPh sb="2" eb="5">
      <t>タツノエキ</t>
    </rPh>
    <rPh sb="7" eb="9">
      <t>トホ</t>
    </rPh>
    <rPh sb="11" eb="12">
      <t>フン</t>
    </rPh>
    <phoneticPr fontId="1"/>
  </si>
  <si>
    <t>山陽電車荒井駅より徒歩10分</t>
    <rPh sb="0" eb="2">
      <t>サンヨウ</t>
    </rPh>
    <rPh sb="2" eb="4">
      <t>デンシャ</t>
    </rPh>
    <rPh sb="4" eb="6">
      <t>アライ</t>
    </rPh>
    <rPh sb="6" eb="7">
      <t>エキ</t>
    </rPh>
    <rPh sb="9" eb="11">
      <t>トホ</t>
    </rPh>
    <rPh sb="13" eb="14">
      <t>フン</t>
    </rPh>
    <phoneticPr fontId="1"/>
  </si>
  <si>
    <t>山陽電車伊保駅より徒歩10分</t>
    <rPh sb="0" eb="2">
      <t>サンヨウ</t>
    </rPh>
    <rPh sb="2" eb="4">
      <t>デンシャ</t>
    </rPh>
    <rPh sb="4" eb="7">
      <t>イホエキ</t>
    </rPh>
    <rPh sb="9" eb="11">
      <t>トホ</t>
    </rPh>
    <rPh sb="13" eb="14">
      <t>フン</t>
    </rPh>
    <phoneticPr fontId="1"/>
  </si>
  <si>
    <t>JR上郡駅より送迎します</t>
    <rPh sb="2" eb="4">
      <t>カミゴオリ</t>
    </rPh>
    <rPh sb="4" eb="5">
      <t>エキ</t>
    </rPh>
    <rPh sb="7" eb="9">
      <t>ソウゲイ</t>
    </rPh>
    <phoneticPr fontId="1"/>
  </si>
  <si>
    <t>沼島旅客ターミナルより徒歩10分</t>
    <rPh sb="0" eb="2">
      <t>ヌシマ</t>
    </rPh>
    <rPh sb="2" eb="4">
      <t>リョキャク</t>
    </rPh>
    <rPh sb="11" eb="13">
      <t>トホ</t>
    </rPh>
    <rPh sb="15" eb="16">
      <t>フン</t>
    </rPh>
    <phoneticPr fontId="1"/>
  </si>
  <si>
    <t>阪神バス「稲葉荘1丁目」より徒歩5分</t>
    <rPh sb="0" eb="2">
      <t>ハンシン</t>
    </rPh>
    <rPh sb="14" eb="16">
      <t>トホ</t>
    </rPh>
    <rPh sb="17" eb="18">
      <t>フン</t>
    </rPh>
    <phoneticPr fontId="1"/>
  </si>
  <si>
    <t>JR西宮名塩駅から阪急バス「山口センター前」下車/神戸電鉄岡場駅から阪急バス「山口センター前」下車</t>
    <phoneticPr fontId="1"/>
  </si>
  <si>
    <t>神戸市営地下鉄学園都市駅より徒歩2分</t>
    <rPh sb="0" eb="2">
      <t>コウベ</t>
    </rPh>
    <rPh sb="2" eb="4">
      <t>シエイ</t>
    </rPh>
    <rPh sb="4" eb="7">
      <t>チカテツ</t>
    </rPh>
    <rPh sb="7" eb="9">
      <t>ガクエン</t>
    </rPh>
    <rPh sb="9" eb="11">
      <t>トシ</t>
    </rPh>
    <rPh sb="11" eb="12">
      <t>エキ</t>
    </rPh>
    <rPh sb="14" eb="16">
      <t>トホ</t>
    </rPh>
    <rPh sb="17" eb="18">
      <t>フン</t>
    </rPh>
    <phoneticPr fontId="1"/>
  </si>
  <si>
    <t>神戸電鉄箕谷駅より徒歩12分</t>
    <rPh sb="0" eb="2">
      <t>コウベ</t>
    </rPh>
    <rPh sb="2" eb="4">
      <t>デンテツ</t>
    </rPh>
    <rPh sb="4" eb="7">
      <t>ミノタニエキ</t>
    </rPh>
    <rPh sb="9" eb="11">
      <t>トホ</t>
    </rPh>
    <rPh sb="13" eb="14">
      <t>フン</t>
    </rPh>
    <phoneticPr fontId="1"/>
  </si>
  <si>
    <t>神戸市営地下鉄名谷駅より徒歩5分</t>
    <rPh sb="0" eb="2">
      <t>コウベ</t>
    </rPh>
    <rPh sb="2" eb="4">
      <t>シエイ</t>
    </rPh>
    <rPh sb="4" eb="7">
      <t>チカテツ</t>
    </rPh>
    <rPh sb="7" eb="10">
      <t>ミョウダニエキ</t>
    </rPh>
    <rPh sb="12" eb="14">
      <t>トホ</t>
    </rPh>
    <rPh sb="15" eb="16">
      <t>フン</t>
    </rPh>
    <phoneticPr fontId="1"/>
  </si>
  <si>
    <t>神戸電鉄箕谷駅より徒歩13分</t>
    <rPh sb="0" eb="2">
      <t>コウベ</t>
    </rPh>
    <rPh sb="2" eb="4">
      <t>デンテツ</t>
    </rPh>
    <rPh sb="4" eb="7">
      <t>ミノタニエキ</t>
    </rPh>
    <rPh sb="9" eb="11">
      <t>トホ</t>
    </rPh>
    <rPh sb="13" eb="14">
      <t>フン</t>
    </rPh>
    <phoneticPr fontId="1"/>
  </si>
  <si>
    <t>JR明石駅よりバスで15分</t>
    <rPh sb="2" eb="4">
      <t>アカシ</t>
    </rPh>
    <rPh sb="4" eb="5">
      <t>エキ</t>
    </rPh>
    <rPh sb="12" eb="13">
      <t>フン</t>
    </rPh>
    <phoneticPr fontId="1"/>
  </si>
  <si>
    <t>阪急塚口駅より徒歩10分/JR塚口駅より徒歩１分</t>
    <phoneticPr fontId="1"/>
  </si>
  <si>
    <t>JR福知山線谷川駅より徒歩15分</t>
    <rPh sb="6" eb="8">
      <t>タニカワ</t>
    </rPh>
    <phoneticPr fontId="1"/>
  </si>
  <si>
    <t>JR福知山線黒井駅より徒歩20分/舞鶴若狭道春日ICから5分</t>
    <rPh sb="2" eb="6">
      <t>フクチヤマセン</t>
    </rPh>
    <rPh sb="6" eb="8">
      <t>クロイ</t>
    </rPh>
    <rPh sb="8" eb="9">
      <t>エキ</t>
    </rPh>
    <rPh sb="11" eb="13">
      <t>トホ</t>
    </rPh>
    <rPh sb="15" eb="16">
      <t>フン</t>
    </rPh>
    <rPh sb="17" eb="19">
      <t>マイヅル</t>
    </rPh>
    <rPh sb="19" eb="21">
      <t>ワカサ</t>
    </rPh>
    <rPh sb="21" eb="22">
      <t>ドウ</t>
    </rPh>
    <rPh sb="22" eb="24">
      <t>カスガ</t>
    </rPh>
    <rPh sb="29" eb="30">
      <t>フン</t>
    </rPh>
    <phoneticPr fontId="1"/>
  </si>
  <si>
    <t>JR大久保駅より徒歩10分</t>
    <rPh sb="2" eb="5">
      <t>オオクボ</t>
    </rPh>
    <rPh sb="5" eb="6">
      <t>エキ</t>
    </rPh>
    <rPh sb="8" eb="10">
      <t>トホ</t>
    </rPh>
    <rPh sb="12" eb="13">
      <t>フン</t>
    </rPh>
    <phoneticPr fontId="1"/>
  </si>
  <si>
    <t>六甲ライナー「アイランドセンター駅」より徒歩5分</t>
    <rPh sb="0" eb="2">
      <t>ロッコウ</t>
    </rPh>
    <rPh sb="16" eb="17">
      <t>エキ</t>
    </rPh>
    <rPh sb="20" eb="22">
      <t>トホ</t>
    </rPh>
    <rPh sb="23" eb="24">
      <t>フン</t>
    </rPh>
    <phoneticPr fontId="1"/>
  </si>
  <si>
    <t>JR六甲道駅、阪急六甲駅、阪神大石駅より徒歩約12分</t>
    <rPh sb="2" eb="5">
      <t>ロッコウミチ</t>
    </rPh>
    <rPh sb="5" eb="6">
      <t>エキ</t>
    </rPh>
    <rPh sb="7" eb="9">
      <t>ハンキュウ</t>
    </rPh>
    <rPh sb="9" eb="11">
      <t>ロッコウ</t>
    </rPh>
    <rPh sb="11" eb="12">
      <t>エキ</t>
    </rPh>
    <rPh sb="13" eb="15">
      <t>ハンシン</t>
    </rPh>
    <rPh sb="15" eb="17">
      <t>オオイシ</t>
    </rPh>
    <rPh sb="17" eb="18">
      <t>エキ</t>
    </rPh>
    <rPh sb="20" eb="22">
      <t>トホ</t>
    </rPh>
    <rPh sb="22" eb="23">
      <t>ヤク</t>
    </rPh>
    <rPh sb="25" eb="26">
      <t>フン</t>
    </rPh>
    <phoneticPr fontId="1"/>
  </si>
  <si>
    <t>阪急小林駅より徒歩5分</t>
    <rPh sb="0" eb="2">
      <t>ハンキュウ</t>
    </rPh>
    <rPh sb="2" eb="4">
      <t>オバヤシ</t>
    </rPh>
    <rPh sb="4" eb="5">
      <t>エキ</t>
    </rPh>
    <rPh sb="7" eb="9">
      <t>トホ</t>
    </rPh>
    <rPh sb="10" eb="11">
      <t>フン</t>
    </rPh>
    <phoneticPr fontId="1"/>
  </si>
  <si>
    <t>阪急甲東園駅</t>
    <phoneticPr fontId="1"/>
  </si>
  <si>
    <t>阪急塚口駅より徒歩8分</t>
    <rPh sb="0" eb="2">
      <t>ハンキュウ</t>
    </rPh>
    <rPh sb="2" eb="4">
      <t>ツカグチ</t>
    </rPh>
    <rPh sb="4" eb="5">
      <t>エキ</t>
    </rPh>
    <rPh sb="7" eb="9">
      <t>トホ</t>
    </rPh>
    <rPh sb="10" eb="11">
      <t>フン</t>
    </rPh>
    <phoneticPr fontId="1"/>
  </si>
  <si>
    <t>洲本バスセンターより徒歩13分</t>
    <rPh sb="0" eb="2">
      <t>スモト</t>
    </rPh>
    <rPh sb="10" eb="12">
      <t>トホ</t>
    </rPh>
    <rPh sb="14" eb="15">
      <t>プン</t>
    </rPh>
    <phoneticPr fontId="1"/>
  </si>
  <si>
    <t>JR御着駅より徒歩15分</t>
    <rPh sb="2" eb="4">
      <t>ゴチャク</t>
    </rPh>
    <rPh sb="4" eb="5">
      <t>エキ</t>
    </rPh>
    <rPh sb="7" eb="9">
      <t>トホ</t>
    </rPh>
    <rPh sb="11" eb="12">
      <t>フン</t>
    </rPh>
    <phoneticPr fontId="1"/>
  </si>
  <si>
    <t>山陽電車「白浜の宮駅」より　　　　　徒歩5分</t>
    <rPh sb="0" eb="4">
      <t>サンヨウデンシャ</t>
    </rPh>
    <rPh sb="5" eb="7">
      <t>シラハマ</t>
    </rPh>
    <rPh sb="8" eb="10">
      <t>ミヤエキ</t>
    </rPh>
    <rPh sb="18" eb="20">
      <t>トホ</t>
    </rPh>
    <rPh sb="21" eb="22">
      <t>フン</t>
    </rPh>
    <phoneticPr fontId="1"/>
  </si>
  <si>
    <t>NPO法人姫路子育て
サポートセンター</t>
    <rPh sb="3" eb="5">
      <t>ホウジン</t>
    </rPh>
    <rPh sb="5" eb="9">
      <t>ヒメジコソダ</t>
    </rPh>
    <phoneticPr fontId="1"/>
  </si>
  <si>
    <t>JR滝野駅より徒歩9分</t>
    <rPh sb="2" eb="4">
      <t>タキノ</t>
    </rPh>
    <rPh sb="4" eb="5">
      <t>エキ</t>
    </rPh>
    <rPh sb="7" eb="9">
      <t>トホ</t>
    </rPh>
    <rPh sb="10" eb="11">
      <t>フン</t>
    </rPh>
    <phoneticPr fontId="1"/>
  </si>
  <si>
    <t>JR青野ヶ原駅より徒歩25分</t>
    <rPh sb="2" eb="6">
      <t>アオノガハラ</t>
    </rPh>
    <rPh sb="6" eb="7">
      <t>エキ</t>
    </rPh>
    <rPh sb="9" eb="11">
      <t>トホ</t>
    </rPh>
    <rPh sb="13" eb="14">
      <t>フン</t>
    </rPh>
    <phoneticPr fontId="1"/>
  </si>
  <si>
    <t>0799-25-1518</t>
    <phoneticPr fontId="1"/>
  </si>
  <si>
    <t>0799-25-1521</t>
    <phoneticPr fontId="1"/>
  </si>
  <si>
    <t>06-6422-6904</t>
    <phoneticPr fontId="1"/>
  </si>
  <si>
    <t>06-6422-6905</t>
    <phoneticPr fontId="1"/>
  </si>
  <si>
    <t>078-936-9527</t>
    <phoneticPr fontId="1"/>
  </si>
  <si>
    <t>078-936-9745</t>
    <phoneticPr fontId="1"/>
  </si>
  <si>
    <t>078-801-6301</t>
    <phoneticPr fontId="1"/>
  </si>
  <si>
    <t>デイサービスセンター
やまじ</t>
    <phoneticPr fontId="1"/>
  </si>
  <si>
    <t>特別養護老人ホーム
山路園</t>
    <rPh sb="0" eb="2">
      <t>トクベツ</t>
    </rPh>
    <rPh sb="2" eb="4">
      <t>ヨウゴ</t>
    </rPh>
    <rPh sb="4" eb="6">
      <t>ロウジン</t>
    </rPh>
    <rPh sb="10" eb="12">
      <t>ヤマジ</t>
    </rPh>
    <rPh sb="12" eb="13">
      <t>エン</t>
    </rPh>
    <phoneticPr fontId="1"/>
  </si>
  <si>
    <t>地域密着型特別養護老人ホーム さくらの苑</t>
    <rPh sb="0" eb="5">
      <t>チイキミッチャクガタ</t>
    </rPh>
    <rPh sb="5" eb="11">
      <t>トクベツヨウゴロウジン</t>
    </rPh>
    <rPh sb="19" eb="20">
      <t>ソノ</t>
    </rPh>
    <phoneticPr fontId="1"/>
  </si>
  <si>
    <t>介護老人保健施設 愛</t>
    <rPh sb="0" eb="2">
      <t>カイゴ</t>
    </rPh>
    <rPh sb="2" eb="4">
      <t>ロウジン</t>
    </rPh>
    <rPh sb="4" eb="6">
      <t>ホケン</t>
    </rPh>
    <rPh sb="6" eb="8">
      <t>シセツ</t>
    </rPh>
    <rPh sb="9" eb="10">
      <t>アイ</t>
    </rPh>
    <phoneticPr fontId="1"/>
  </si>
  <si>
    <t>ホームヘルプセンター</t>
    <phoneticPr fontId="1"/>
  </si>
  <si>
    <t>チャームスイート
宝塚中山
（2018年1月開設 ）</t>
    <rPh sb="9" eb="11">
      <t>タカラヅカ</t>
    </rPh>
    <rPh sb="11" eb="12">
      <t>ナカ</t>
    </rPh>
    <rPh sb="12" eb="13">
      <t>ヤマ</t>
    </rPh>
    <rPh sb="22" eb="24">
      <t>カイセツ</t>
    </rPh>
    <phoneticPr fontId="1"/>
  </si>
  <si>
    <t>チャームスイート
神戸北野
（2018年2月開設）</t>
    <phoneticPr fontId="1"/>
  </si>
  <si>
    <t>チャームスイート
神戸摩耶</t>
    <rPh sb="9" eb="11">
      <t>コウベ</t>
    </rPh>
    <rPh sb="11" eb="13">
      <t>マヤ</t>
    </rPh>
    <phoneticPr fontId="2"/>
  </si>
  <si>
    <t>チャームスイート
宝塚売布</t>
    <rPh sb="9" eb="11">
      <t>タカラヅカ</t>
    </rPh>
    <rPh sb="11" eb="13">
      <t>メフ</t>
    </rPh>
    <phoneticPr fontId="2"/>
  </si>
  <si>
    <t>武庫之里
ケアハートガーデン</t>
    <rPh sb="0" eb="2">
      <t>ムコ</t>
    </rPh>
    <rPh sb="2" eb="3">
      <t>ノ</t>
    </rPh>
    <rPh sb="3" eb="4">
      <t>サト</t>
    </rPh>
    <phoneticPr fontId="1"/>
  </si>
  <si>
    <t>デイサービスセンター
ふれあい</t>
    <phoneticPr fontId="1"/>
  </si>
  <si>
    <t>デイサービスセンター
しらさぎ</t>
    <phoneticPr fontId="1"/>
  </si>
  <si>
    <t>特別養護老人ホーム
しらさぎの里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</si>
  <si>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デイサービスセンター
ふるさと</t>
    <phoneticPr fontId="1"/>
  </si>
  <si>
    <t>特別養護老人ホ－ム
西宮恵泉</t>
    <rPh sb="0" eb="2">
      <t>トクベツ</t>
    </rPh>
    <rPh sb="2" eb="4">
      <t>ヨウゴ</t>
    </rPh>
    <rPh sb="4" eb="6">
      <t>ロウジン</t>
    </rPh>
    <rPh sb="10" eb="12">
      <t>ニシノミヤ</t>
    </rPh>
    <rPh sb="12" eb="14">
      <t>ケイセン</t>
    </rPh>
    <phoneticPr fontId="1"/>
  </si>
  <si>
    <t>介護老人保健施設 恵泉</t>
    <rPh sb="0" eb="2">
      <t>カイゴ</t>
    </rPh>
    <rPh sb="2" eb="4">
      <t>ロウジン</t>
    </rPh>
    <rPh sb="4" eb="6">
      <t>ホケン</t>
    </rPh>
    <rPh sb="6" eb="8">
      <t>シセツ</t>
    </rPh>
    <rPh sb="9" eb="11">
      <t>ケイセン</t>
    </rPh>
    <phoneticPr fontId="1"/>
  </si>
  <si>
    <t>恵泉第3
特別養護老人ホ－ム</t>
    <rPh sb="0" eb="2">
      <t>ケイセン</t>
    </rPh>
    <rPh sb="2" eb="3">
      <t>ダイ</t>
    </rPh>
    <rPh sb="5" eb="7">
      <t>トクベツ</t>
    </rPh>
    <rPh sb="7" eb="9">
      <t>ヨウゴ</t>
    </rPh>
    <rPh sb="9" eb="11">
      <t>ロウジン</t>
    </rPh>
    <phoneticPr fontId="1"/>
  </si>
  <si>
    <t>恵泉第2
特別養護老人ホ－ム</t>
    <rPh sb="0" eb="2">
      <t>ケイセン</t>
    </rPh>
    <rPh sb="2" eb="3">
      <t>ダイ</t>
    </rPh>
    <rPh sb="5" eb="7">
      <t>トクベツ</t>
    </rPh>
    <rPh sb="7" eb="9">
      <t>ヨウゴ</t>
    </rPh>
    <rPh sb="9" eb="11">
      <t>ロウジン</t>
    </rPh>
    <phoneticPr fontId="1"/>
  </si>
  <si>
    <t>特別養護老人ホーム
明石愛老園</t>
    <rPh sb="0" eb="6">
      <t>トクベツヨウゴロウジン</t>
    </rPh>
    <rPh sb="10" eb="12">
      <t>アカシ</t>
    </rPh>
    <rPh sb="12" eb="13">
      <t>アイ</t>
    </rPh>
    <rPh sb="13" eb="14">
      <t>ロウ</t>
    </rPh>
    <rPh sb="14" eb="15">
      <t>エン</t>
    </rPh>
    <phoneticPr fontId="1"/>
  </si>
  <si>
    <t>特別養護老人ホーム
錦が丘</t>
    <rPh sb="0" eb="6">
      <t>トクベツヨウゴロウジン</t>
    </rPh>
    <rPh sb="10" eb="11">
      <t>ニシキ</t>
    </rPh>
    <rPh sb="12" eb="13">
      <t>オカ</t>
    </rPh>
    <phoneticPr fontId="1"/>
  </si>
  <si>
    <t>養護老人ホーム
明石愛老園</t>
    <rPh sb="0" eb="2">
      <t>ヨウゴ</t>
    </rPh>
    <rPh sb="2" eb="4">
      <t>ロウジン</t>
    </rPh>
    <rPh sb="8" eb="10">
      <t>アカシ</t>
    </rPh>
    <rPh sb="10" eb="11">
      <t>アイ</t>
    </rPh>
    <rPh sb="11" eb="12">
      <t>ロウ</t>
    </rPh>
    <rPh sb="12" eb="13">
      <t>エン</t>
    </rPh>
    <phoneticPr fontId="1"/>
  </si>
  <si>
    <t>デイサービスセンター
加陽いちごの里</t>
    <rPh sb="11" eb="13">
      <t>カヤ</t>
    </rPh>
    <rPh sb="17" eb="18">
      <t>サト</t>
    </rPh>
    <phoneticPr fontId="1"/>
  </si>
  <si>
    <t>デイサービスセンター
豊岡やなぎの里</t>
    <rPh sb="11" eb="13">
      <t>トヨオカ</t>
    </rPh>
    <rPh sb="17" eb="18">
      <t>サト</t>
    </rPh>
    <phoneticPr fontId="1"/>
  </si>
  <si>
    <t>特別養護老人ホーム　
本多聞ケアホーム</t>
    <rPh sb="0" eb="2">
      <t>トクベツ</t>
    </rPh>
    <rPh sb="2" eb="4">
      <t>ヨウゴ</t>
    </rPh>
    <rPh sb="4" eb="6">
      <t>ロウジン</t>
    </rPh>
    <rPh sb="11" eb="14">
      <t>ホンタモン</t>
    </rPh>
    <phoneticPr fontId="1"/>
  </si>
  <si>
    <t>特別養護老人ホーム
セ・ラ・ヴィ</t>
    <rPh sb="0" eb="2">
      <t>トクベツ</t>
    </rPh>
    <rPh sb="2" eb="4">
      <t>ヨウゴ</t>
    </rPh>
    <rPh sb="4" eb="6">
      <t>ロウジン</t>
    </rPh>
    <phoneticPr fontId="1"/>
  </si>
  <si>
    <t>デイサービスセンター
香照苑</t>
    <rPh sb="11" eb="14">
      <t>コウショウエン</t>
    </rPh>
    <phoneticPr fontId="1"/>
  </si>
  <si>
    <t>特別養護老人ホーム
香照苑</t>
    <rPh sb="0" eb="2">
      <t>トクベツ</t>
    </rPh>
    <rPh sb="2" eb="6">
      <t>ヨウゴロウジン</t>
    </rPh>
    <rPh sb="10" eb="13">
      <t>コウショウエン</t>
    </rPh>
    <phoneticPr fontId="1"/>
  </si>
  <si>
    <t>春日苑
通所介護事業所</t>
    <rPh sb="0" eb="2">
      <t>カスガ</t>
    </rPh>
    <rPh sb="2" eb="3">
      <t>エン</t>
    </rPh>
    <rPh sb="4" eb="6">
      <t>ツウショ</t>
    </rPh>
    <rPh sb="6" eb="8">
      <t>カイゴ</t>
    </rPh>
    <rPh sb="8" eb="11">
      <t>ジギョウショ</t>
    </rPh>
    <phoneticPr fontId="1"/>
  </si>
  <si>
    <t>特別養護老人ホーム
大慈智音園</t>
    <rPh sb="0" eb="2">
      <t>トクベツ</t>
    </rPh>
    <rPh sb="2" eb="4">
      <t>ヨウゴ</t>
    </rPh>
    <rPh sb="4" eb="6">
      <t>ロウジン</t>
    </rPh>
    <rPh sb="10" eb="12">
      <t>ダイジ</t>
    </rPh>
    <rPh sb="12" eb="13">
      <t>チ</t>
    </rPh>
    <rPh sb="13" eb="14">
      <t>オン</t>
    </rPh>
    <rPh sb="14" eb="15">
      <t>エン</t>
    </rPh>
    <phoneticPr fontId="1"/>
  </si>
  <si>
    <t>養護老人ホーム
大慈吉祥園</t>
    <rPh sb="0" eb="2">
      <t>ヨウゴ</t>
    </rPh>
    <rPh sb="2" eb="4">
      <t>ロウジン</t>
    </rPh>
    <rPh sb="8" eb="10">
      <t>ダイジ</t>
    </rPh>
    <rPh sb="10" eb="12">
      <t>キッショウ</t>
    </rPh>
    <rPh sb="12" eb="13">
      <t>エン</t>
    </rPh>
    <phoneticPr fontId="1"/>
  </si>
  <si>
    <t>特別養護老人ホーム
大慈弥勒園</t>
    <rPh sb="0" eb="2">
      <t>トクベツ</t>
    </rPh>
    <rPh sb="2" eb="4">
      <t>ヨウゴ</t>
    </rPh>
    <rPh sb="4" eb="6">
      <t>ロウジン</t>
    </rPh>
    <rPh sb="10" eb="12">
      <t>ダイジ</t>
    </rPh>
    <rPh sb="12" eb="14">
      <t>ミロク</t>
    </rPh>
    <rPh sb="14" eb="15">
      <t>エン</t>
    </rPh>
    <phoneticPr fontId="1"/>
  </si>
  <si>
    <t>特別養護老人ホーム
湯々館</t>
    <rPh sb="0" eb="2">
      <t>トクベツ</t>
    </rPh>
    <rPh sb="2" eb="4">
      <t>ヨウゴ</t>
    </rPh>
    <rPh sb="4" eb="6">
      <t>ロウジン</t>
    </rPh>
    <rPh sb="10" eb="13">
      <t>トウトウカン</t>
    </rPh>
    <phoneticPr fontId="1"/>
  </si>
  <si>
    <t>高齢者ケアセンター
ひょうご</t>
    <rPh sb="0" eb="3">
      <t>コウレイシャ</t>
    </rPh>
    <phoneticPr fontId="1"/>
  </si>
  <si>
    <t>高齢者ケアセンター
ながた</t>
    <rPh sb="0" eb="3">
      <t>コウレイシャ</t>
    </rPh>
    <phoneticPr fontId="1"/>
  </si>
  <si>
    <t>高齢者ケアセンター甲南</t>
    <rPh sb="0" eb="3">
      <t>コウレイシャ</t>
    </rPh>
    <rPh sb="9" eb="11">
      <t>コウナン</t>
    </rPh>
    <phoneticPr fontId="1"/>
  </si>
  <si>
    <t>特別養護老人ホーム
塩屋さくら苑</t>
    <rPh sb="0" eb="2">
      <t>トクベツ</t>
    </rPh>
    <rPh sb="2" eb="4">
      <t>ヨウゴ</t>
    </rPh>
    <rPh sb="4" eb="6">
      <t>ロウジン</t>
    </rPh>
    <rPh sb="10" eb="12">
      <t>シオヤ</t>
    </rPh>
    <rPh sb="15" eb="16">
      <t>エン</t>
    </rPh>
    <phoneticPr fontId="1"/>
  </si>
  <si>
    <t>特別養護老人ホーム
山手さくら苑</t>
    <rPh sb="0" eb="2">
      <t>トクベツ</t>
    </rPh>
    <rPh sb="2" eb="4">
      <t>ヨウゴ</t>
    </rPh>
    <rPh sb="4" eb="6">
      <t>ロウジン</t>
    </rPh>
    <rPh sb="10" eb="12">
      <t>ヤマテ</t>
    </rPh>
    <rPh sb="15" eb="16">
      <t>エン</t>
    </rPh>
    <phoneticPr fontId="1"/>
  </si>
  <si>
    <t>加古川さくら園
デイサービスセンター</t>
    <rPh sb="0" eb="3">
      <t>カコガワ</t>
    </rPh>
    <rPh sb="6" eb="7">
      <t>エン</t>
    </rPh>
    <phoneticPr fontId="1"/>
  </si>
  <si>
    <t>特別養護老人ホーム
加古川さくら園</t>
    <rPh sb="0" eb="2">
      <t>トクベツ</t>
    </rPh>
    <rPh sb="2" eb="4">
      <t>ヨウゴ</t>
    </rPh>
    <rPh sb="4" eb="6">
      <t>ロウジン</t>
    </rPh>
    <rPh sb="10" eb="13">
      <t>カコガワ</t>
    </rPh>
    <rPh sb="16" eb="17">
      <t>エン</t>
    </rPh>
    <phoneticPr fontId="1"/>
  </si>
  <si>
    <t>洲本市
五色地域福祉センター</t>
    <rPh sb="0" eb="3">
      <t>スモトシ</t>
    </rPh>
    <rPh sb="4" eb="6">
      <t>ゴシキ</t>
    </rPh>
    <rPh sb="6" eb="8">
      <t>チイキ</t>
    </rPh>
    <rPh sb="8" eb="10">
      <t>フクシ</t>
    </rPh>
    <phoneticPr fontId="1"/>
  </si>
  <si>
    <t>洲本市立デイサービス
センターやまて</t>
    <rPh sb="0" eb="4">
      <t>スモトシリツ</t>
    </rPh>
    <phoneticPr fontId="1"/>
  </si>
  <si>
    <t>特別養護老人ホーム
ふれあいの郷もくせい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</si>
  <si>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特別養護老人ホーム
さざんかの郷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</si>
  <si>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小規模多機能型居宅介護
はちぶせの里ようか</t>
    <rPh sb="0" eb="3">
      <t>ショウキボ</t>
    </rPh>
    <rPh sb="3" eb="7">
      <t>タキノウガタ</t>
    </rPh>
    <rPh sb="7" eb="9">
      <t>キョタク</t>
    </rPh>
    <rPh sb="9" eb="11">
      <t>カイゴ</t>
    </rPh>
    <rPh sb="17" eb="18">
      <t>サト</t>
    </rPh>
    <phoneticPr fontId="1"/>
  </si>
  <si>
    <t>グループホーム
はちぶせの里やぶ</t>
    <rPh sb="13" eb="14">
      <t>サト</t>
    </rPh>
    <phoneticPr fontId="1"/>
  </si>
  <si>
    <t>グループホーム
はちぶせの里せきのみや</t>
    <rPh sb="13" eb="14">
      <t>サト</t>
    </rPh>
    <phoneticPr fontId="1"/>
  </si>
  <si>
    <t>特別養護老人ホーム
えびすの郷</t>
    <rPh sb="0" eb="6">
      <t>トクベツヨウゴロウジン</t>
    </rPh>
    <rPh sb="14" eb="15">
      <t>サト</t>
    </rPh>
    <phoneticPr fontId="1"/>
  </si>
  <si>
    <t>伊丹荒牧
デイサービスセンター</t>
    <rPh sb="0" eb="2">
      <t>イタミ</t>
    </rPh>
    <rPh sb="2" eb="4">
      <t>アラマキ</t>
    </rPh>
    <phoneticPr fontId="1"/>
  </si>
  <si>
    <t>伊丹中央
デイサービスセンター</t>
    <rPh sb="0" eb="2">
      <t>イタミ</t>
    </rPh>
    <rPh sb="2" eb="4">
      <t>チュウオウ</t>
    </rPh>
    <phoneticPr fontId="1"/>
  </si>
  <si>
    <t>伊丹南野
デイサービスセンター</t>
    <phoneticPr fontId="1"/>
  </si>
  <si>
    <t>桃寿園
デイサービスセンター</t>
    <rPh sb="0" eb="3">
      <t>トウジュエン</t>
    </rPh>
    <phoneticPr fontId="1"/>
  </si>
  <si>
    <t>桃寿園老人ホーム
ショートステイ事業所</t>
    <rPh sb="0" eb="3">
      <t>トウジュエン</t>
    </rPh>
    <rPh sb="3" eb="5">
      <t>ロウジン</t>
    </rPh>
    <rPh sb="16" eb="18">
      <t>ジギョウ</t>
    </rPh>
    <rPh sb="18" eb="19">
      <t>ショ</t>
    </rPh>
    <phoneticPr fontId="1"/>
  </si>
  <si>
    <t>小規模多機能居宅介護
さくら</t>
    <rPh sb="0" eb="3">
      <t>ショウキボ</t>
    </rPh>
    <rPh sb="3" eb="6">
      <t>タキノウ</t>
    </rPh>
    <rPh sb="6" eb="8">
      <t>キョタク</t>
    </rPh>
    <rPh sb="8" eb="10">
      <t>カイゴ</t>
    </rPh>
    <phoneticPr fontId="1"/>
  </si>
  <si>
    <t>デイサービスセンター
南野の庭</t>
    <rPh sb="11" eb="13">
      <t>ミナミノ</t>
    </rPh>
    <rPh sb="14" eb="15">
      <t>ニワ</t>
    </rPh>
    <phoneticPr fontId="1"/>
  </si>
  <si>
    <t>デイサービスセンター
ナオミ館</t>
    <rPh sb="14" eb="15">
      <t>カン</t>
    </rPh>
    <phoneticPr fontId="1"/>
  </si>
  <si>
    <t>デイサービスセンター
桜ヶ丘</t>
    <rPh sb="11" eb="14">
      <t>サクラガオカ</t>
    </rPh>
    <phoneticPr fontId="1"/>
  </si>
  <si>
    <t>グループホーム
ネバーランド</t>
    <phoneticPr fontId="1"/>
  </si>
  <si>
    <t>小規模多機能ホーム
ネバーランド</t>
    <rPh sb="0" eb="3">
      <t>ショウキボ</t>
    </rPh>
    <rPh sb="3" eb="6">
      <t>タキノウ</t>
    </rPh>
    <phoneticPr fontId="1"/>
  </si>
  <si>
    <t>ネバーランド
デイサービスセンター</t>
    <phoneticPr fontId="1"/>
  </si>
  <si>
    <t>特別養護老人ホーム
ネバーランド</t>
    <rPh sb="0" eb="2">
      <t>トクベツ</t>
    </rPh>
    <rPh sb="2" eb="4">
      <t>ヨウゴ</t>
    </rPh>
    <rPh sb="4" eb="6">
      <t>ロウジン</t>
    </rPh>
    <phoneticPr fontId="1"/>
  </si>
  <si>
    <t>特別養護老人ホーム
長田すみれ園</t>
    <rPh sb="0" eb="4">
      <t>トクベツヨウゴ</t>
    </rPh>
    <rPh sb="4" eb="6">
      <t>ロウジン</t>
    </rPh>
    <rPh sb="10" eb="12">
      <t>ナガタ</t>
    </rPh>
    <rPh sb="15" eb="16">
      <t>エン</t>
    </rPh>
    <phoneticPr fontId="1"/>
  </si>
  <si>
    <t>いちごの家
楽園おのころ</t>
    <rPh sb="4" eb="5">
      <t>イエ</t>
    </rPh>
    <rPh sb="6" eb="8">
      <t>ラクエン</t>
    </rPh>
    <phoneticPr fontId="1"/>
  </si>
  <si>
    <t>いちごの家
上物部</t>
    <rPh sb="4" eb="5">
      <t>イエ</t>
    </rPh>
    <rPh sb="6" eb="7">
      <t>カミ</t>
    </rPh>
    <rPh sb="7" eb="9">
      <t>モノベ</t>
    </rPh>
    <phoneticPr fontId="1"/>
  </si>
  <si>
    <t>グループホーム
楽々むら</t>
    <rPh sb="8" eb="10">
      <t>ラクラク</t>
    </rPh>
    <phoneticPr fontId="1"/>
  </si>
  <si>
    <t>特別養護老人ホーム
楽々むら</t>
    <rPh sb="0" eb="2">
      <t>トクベツ</t>
    </rPh>
    <rPh sb="2" eb="4">
      <t>ヨウゴ</t>
    </rPh>
    <rPh sb="4" eb="6">
      <t>ロウジン</t>
    </rPh>
    <rPh sb="10" eb="12">
      <t>ラクラク</t>
    </rPh>
    <phoneticPr fontId="1"/>
  </si>
  <si>
    <t>マザーケア
ヘルパーステーション
川西</t>
    <rPh sb="17" eb="19">
      <t>カワニシ</t>
    </rPh>
    <phoneticPr fontId="1"/>
  </si>
  <si>
    <t>マザーケア
ヘルパーステーション
神戸</t>
    <rPh sb="17" eb="19">
      <t>コウベ</t>
    </rPh>
    <phoneticPr fontId="1"/>
  </si>
  <si>
    <t>マザーケア
ヘルパーステーション
宝塚</t>
    <rPh sb="17" eb="19">
      <t>タカラヅカ</t>
    </rPh>
    <phoneticPr fontId="1"/>
  </si>
  <si>
    <t>マザーケア
ヘルパーステーション
立花</t>
    <rPh sb="17" eb="19">
      <t>タチバナ</t>
    </rPh>
    <phoneticPr fontId="1"/>
  </si>
  <si>
    <t>マザーケア
ヘルパーステーション
門戸</t>
    <rPh sb="17" eb="19">
      <t>モンド</t>
    </rPh>
    <phoneticPr fontId="1"/>
  </si>
  <si>
    <t>マザーケア
ヘルパーステーション
本社</t>
    <rPh sb="17" eb="19">
      <t>ホンシャ</t>
    </rPh>
    <phoneticPr fontId="1"/>
  </si>
  <si>
    <t>にこにこ
デイサービス兵庫</t>
    <rPh sb="11" eb="13">
      <t>ヒョウゴ</t>
    </rPh>
    <phoneticPr fontId="1"/>
  </si>
  <si>
    <t>愛の家グループホーム
川西見野</t>
    <rPh sb="0" eb="1">
      <t>アイ</t>
    </rPh>
    <rPh sb="2" eb="3">
      <t>イエ</t>
    </rPh>
    <rPh sb="11" eb="13">
      <t>カワニシ</t>
    </rPh>
    <rPh sb="13" eb="15">
      <t>ミノ</t>
    </rPh>
    <phoneticPr fontId="1"/>
  </si>
  <si>
    <t>フォレスト垂水
デイサービスセンター</t>
    <rPh sb="5" eb="7">
      <t>タルミ</t>
    </rPh>
    <phoneticPr fontId="1"/>
  </si>
  <si>
    <t>トラストグレイス御影
介護棟</t>
    <rPh sb="8" eb="10">
      <t>ミカゲ</t>
    </rPh>
    <rPh sb="11" eb="13">
      <t>カイゴ</t>
    </rPh>
    <rPh sb="13" eb="14">
      <t>ムネ</t>
    </rPh>
    <phoneticPr fontId="1"/>
  </si>
  <si>
    <t>リハ・うさぎ
御影スタジオ</t>
    <rPh sb="7" eb="9">
      <t>ミカゲ</t>
    </rPh>
    <phoneticPr fontId="1"/>
  </si>
  <si>
    <t>ヘルパーステーション
あぁすこうなん</t>
    <phoneticPr fontId="1"/>
  </si>
  <si>
    <t>ヘルパーステーション
あぁす灘</t>
    <phoneticPr fontId="1"/>
  </si>
  <si>
    <t>ヘルパーステーション
あぁす中央</t>
    <phoneticPr fontId="1"/>
  </si>
  <si>
    <t>ヘルパーステーション
あぁす生田北</t>
    <phoneticPr fontId="1"/>
  </si>
  <si>
    <t>介護付有料老人ホーム
東姫路</t>
    <rPh sb="0" eb="2">
      <t>カイゴ</t>
    </rPh>
    <rPh sb="2" eb="3">
      <t>ツキ</t>
    </rPh>
    <rPh sb="3" eb="5">
      <t>ユウリョウ</t>
    </rPh>
    <rPh sb="5" eb="7">
      <t>ロウジン</t>
    </rPh>
    <rPh sb="11" eb="12">
      <t>ヒガシ</t>
    </rPh>
    <rPh sb="12" eb="14">
      <t>ヒメジ</t>
    </rPh>
    <phoneticPr fontId="1"/>
  </si>
  <si>
    <t>デイサービスセンター
ほっと倶楽部</t>
    <rPh sb="14" eb="17">
      <t>クラブ</t>
    </rPh>
    <phoneticPr fontId="1"/>
  </si>
  <si>
    <t>グループホーム
ゆうとぴ庵
神戸･石屋川</t>
    <phoneticPr fontId="1"/>
  </si>
  <si>
    <t>グループホーム
ゆうとぴ庵　西神戸</t>
    <phoneticPr fontId="1"/>
  </si>
  <si>
    <t>今田
デイサービスセンター</t>
    <rPh sb="0" eb="2">
      <t>コンダ</t>
    </rPh>
    <phoneticPr fontId="1"/>
  </si>
  <si>
    <t>西紀
デイサービスセンター</t>
    <rPh sb="0" eb="2">
      <t>ニシキ</t>
    </rPh>
    <phoneticPr fontId="1"/>
  </si>
  <si>
    <t>篠山東
デイサービスセンター</t>
    <rPh sb="0" eb="2">
      <t>ササヤマ</t>
    </rPh>
    <rPh sb="2" eb="3">
      <t>ヒガシ</t>
    </rPh>
    <phoneticPr fontId="1"/>
  </si>
  <si>
    <t>デイサービスあかね雲</t>
    <rPh sb="9" eb="10">
      <t>クモ</t>
    </rPh>
    <phoneticPr fontId="1"/>
  </si>
  <si>
    <t>グループホーム
あかね雲</t>
    <rPh sb="11" eb="12">
      <t>クモ</t>
    </rPh>
    <phoneticPr fontId="1"/>
  </si>
  <si>
    <t>グループホーム
あかね雲 大池山荘</t>
    <rPh sb="11" eb="12">
      <t>クモ</t>
    </rPh>
    <rPh sb="13" eb="15">
      <t>オオイケ</t>
    </rPh>
    <rPh sb="15" eb="17">
      <t>サンソウ</t>
    </rPh>
    <phoneticPr fontId="1"/>
  </si>
  <si>
    <t>介護老人保健施設
あすなろ旭</t>
    <rPh sb="0" eb="3">
      <t>コウベシ</t>
    </rPh>
    <rPh sb="3" eb="4">
      <t>キタ</t>
    </rPh>
    <rPh sb="4" eb="6">
      <t>ホケン</t>
    </rPh>
    <rPh sb="6" eb="8">
      <t>シセツ</t>
    </rPh>
    <rPh sb="13" eb="14">
      <t>アサヒ</t>
    </rPh>
    <phoneticPr fontId="1"/>
  </si>
  <si>
    <t>656-0053</t>
    <phoneticPr fontId="1"/>
  </si>
  <si>
    <t>656-0423</t>
    <phoneticPr fontId="1"/>
  </si>
  <si>
    <t>677-0064</t>
    <phoneticPr fontId="1"/>
  </si>
  <si>
    <t>尼崎市武庫元町2丁目23-15</t>
    <rPh sb="0" eb="3">
      <t>アマガサキシ</t>
    </rPh>
    <rPh sb="3" eb="7">
      <t>ムコモトマチ</t>
    </rPh>
    <rPh sb="8" eb="10">
      <t>チョウメ</t>
    </rPh>
    <phoneticPr fontId="1"/>
  </si>
  <si>
    <t>神戸市中央区中町通4丁目1-15　丸武ビル4</t>
    <phoneticPr fontId="1"/>
  </si>
  <si>
    <t>神戸市中央区二宮町
3-11-10 SANKOラフィーネ三宮</t>
    <rPh sb="0" eb="2">
      <t>コウベ</t>
    </rPh>
    <rPh sb="2" eb="3">
      <t>シ</t>
    </rPh>
    <phoneticPr fontId="1"/>
  </si>
  <si>
    <t>神戸市東灘区西岡本
3丁目2番12号
ビアンカ岡本101号</t>
    <rPh sb="3" eb="6">
      <t>ヒガシナダク</t>
    </rPh>
    <rPh sb="6" eb="7">
      <t>ニシ</t>
    </rPh>
    <rPh sb="7" eb="9">
      <t>オカモト</t>
    </rPh>
    <rPh sb="11" eb="13">
      <t>チョウメ</t>
    </rPh>
    <rPh sb="14" eb="15">
      <t>バン</t>
    </rPh>
    <rPh sb="17" eb="18">
      <t>ゴウ</t>
    </rPh>
    <rPh sb="23" eb="25">
      <t>オカモト</t>
    </rPh>
    <rPh sb="28" eb="29">
      <t>ゴウ</t>
    </rPh>
    <phoneticPr fontId="1"/>
  </si>
  <si>
    <t>宍粟市波賀町安賀450-2</t>
    <rPh sb="0" eb="3">
      <t>シソウシ</t>
    </rPh>
    <rPh sb="3" eb="5">
      <t>ハガ</t>
    </rPh>
    <rPh sb="5" eb="6">
      <t>チョウ</t>
    </rPh>
    <rPh sb="6" eb="7">
      <t>ヤス</t>
    </rPh>
    <rPh sb="7" eb="8">
      <t>ガ</t>
    </rPh>
    <phoneticPr fontId="1"/>
  </si>
  <si>
    <t>神戸市垂水区名谷町大谷1905-1</t>
    <rPh sb="0" eb="3">
      <t>コウベシ</t>
    </rPh>
    <rPh sb="3" eb="6">
      <t>タルミク</t>
    </rPh>
    <rPh sb="6" eb="8">
      <t>ミョウダニ</t>
    </rPh>
    <rPh sb="8" eb="9">
      <t>チョウ</t>
    </rPh>
    <rPh sb="9" eb="11">
      <t>オオタニ</t>
    </rPh>
    <phoneticPr fontId="1"/>
  </si>
  <si>
    <t>養父市大屋町大屋市場948</t>
    <rPh sb="0" eb="2">
      <t>ヤブ</t>
    </rPh>
    <rPh sb="2" eb="3">
      <t>シ</t>
    </rPh>
    <rPh sb="3" eb="5">
      <t>オオヤ</t>
    </rPh>
    <rPh sb="5" eb="6">
      <t>チョウ</t>
    </rPh>
    <rPh sb="6" eb="8">
      <t>オオヤ</t>
    </rPh>
    <rPh sb="8" eb="10">
      <t>イチバ</t>
    </rPh>
    <phoneticPr fontId="1"/>
  </si>
  <si>
    <t>養父市関宮193</t>
    <rPh sb="0" eb="2">
      <t>ヤブ</t>
    </rPh>
    <rPh sb="2" eb="3">
      <t>シ</t>
    </rPh>
    <rPh sb="3" eb="5">
      <t>セキノミヤ</t>
    </rPh>
    <phoneticPr fontId="1"/>
  </si>
  <si>
    <t>養父市八鹿町下網場320</t>
    <rPh sb="0" eb="3">
      <t>ヤブシ</t>
    </rPh>
    <rPh sb="3" eb="6">
      <t>ヨウカチョウ</t>
    </rPh>
    <rPh sb="6" eb="9">
      <t>シモナンバ</t>
    </rPh>
    <phoneticPr fontId="1"/>
  </si>
  <si>
    <t>西宮市西宮浜3丁目7-7</t>
    <rPh sb="0" eb="3">
      <t>ニシノミヤシ</t>
    </rPh>
    <rPh sb="3" eb="5">
      <t>ニシノミヤ</t>
    </rPh>
    <rPh sb="5" eb="6">
      <t>ハマ</t>
    </rPh>
    <rPh sb="7" eb="9">
      <t>チョウメ</t>
    </rPh>
    <phoneticPr fontId="1"/>
  </si>
  <si>
    <t>豊岡市塩津町2番36号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</si>
  <si>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姫路市町坪468</t>
    <rPh sb="0" eb="3">
      <t>ヒメジシ</t>
    </rPh>
    <rPh sb="3" eb="4">
      <t>チョウ</t>
    </rPh>
    <rPh sb="4" eb="5">
      <t>ツボ</t>
    </rPh>
    <phoneticPr fontId="1"/>
  </si>
  <si>
    <t>姫路市夢前町又坂405</t>
    <rPh sb="0" eb="3">
      <t>ヒメジシ</t>
    </rPh>
    <rPh sb="3" eb="6">
      <t>ユメサキチョウ</t>
    </rPh>
    <rPh sb="6" eb="7">
      <t>マタ</t>
    </rPh>
    <rPh sb="7" eb="8">
      <t>サカ</t>
    </rPh>
    <phoneticPr fontId="1"/>
  </si>
  <si>
    <t>宍粟市一宮町福知1030-1</t>
    <rPh sb="0" eb="3">
      <t>シソウシ</t>
    </rPh>
    <rPh sb="3" eb="6">
      <t>イチノミヤチョウ</t>
    </rPh>
    <rPh sb="6" eb="7">
      <t>フク</t>
    </rPh>
    <rPh sb="7" eb="8">
      <t>チ</t>
    </rPh>
    <phoneticPr fontId="1"/>
  </si>
  <si>
    <t>宝塚市美座2丁目22番2号</t>
    <rPh sb="0" eb="2">
      <t>タカラヅカ</t>
    </rPh>
    <rPh sb="2" eb="3">
      <t>シ</t>
    </rPh>
    <rPh sb="3" eb="4">
      <t>ミ</t>
    </rPh>
    <rPh sb="4" eb="5">
      <t>ザ</t>
    </rPh>
    <phoneticPr fontId="1"/>
  </si>
  <si>
    <t>神戸市西区神出町東1188-345</t>
    <rPh sb="0" eb="2">
      <t>コウベ</t>
    </rPh>
    <rPh sb="2" eb="3">
      <t>シ</t>
    </rPh>
    <phoneticPr fontId="1"/>
  </si>
  <si>
    <t>神戸市北区しあわせの村1-10</t>
    <rPh sb="0" eb="2">
      <t>コウベ</t>
    </rPh>
    <rPh sb="2" eb="3">
      <t>シ</t>
    </rPh>
    <rPh sb="3" eb="5">
      <t>キタク</t>
    </rPh>
    <rPh sb="10" eb="11">
      <t>ムラ</t>
    </rPh>
    <phoneticPr fontId="1"/>
  </si>
  <si>
    <t>神戸市須磨区白川台1-35-3</t>
    <rPh sb="0" eb="2">
      <t>コウベ</t>
    </rPh>
    <rPh sb="2" eb="3">
      <t>シ</t>
    </rPh>
    <rPh sb="3" eb="6">
      <t>スマク</t>
    </rPh>
    <rPh sb="6" eb="8">
      <t>シラカワ</t>
    </rPh>
    <rPh sb="8" eb="9">
      <t>ダイ</t>
    </rPh>
    <phoneticPr fontId="1"/>
  </si>
  <si>
    <t>神戸市垂水区五色山7-12-38</t>
    <rPh sb="0" eb="2">
      <t>コウベ</t>
    </rPh>
    <rPh sb="2" eb="3">
      <t>シ</t>
    </rPh>
    <rPh sb="3" eb="6">
      <t>タルミク</t>
    </rPh>
    <rPh sb="6" eb="7">
      <t>ゴ</t>
    </rPh>
    <rPh sb="7" eb="8">
      <t>シキ</t>
    </rPh>
    <rPh sb="8" eb="9">
      <t>ヤマ</t>
    </rPh>
    <phoneticPr fontId="1"/>
  </si>
  <si>
    <t>西宮市浜脇町4-28</t>
    <rPh sb="0" eb="6">
      <t>ニシノミヤシハマワキチョウ</t>
    </rPh>
    <phoneticPr fontId="1"/>
  </si>
  <si>
    <t>西宮市浜脇町4-33</t>
    <rPh sb="0" eb="6">
      <t>ニシノミヤシハマワキチョウ</t>
    </rPh>
    <phoneticPr fontId="1"/>
  </si>
  <si>
    <t>三木市大塚206-6</t>
    <rPh sb="0" eb="3">
      <t>ミキシ</t>
    </rPh>
    <rPh sb="3" eb="5">
      <t>オオツカ</t>
    </rPh>
    <phoneticPr fontId="1"/>
  </si>
  <si>
    <t>洲本市中川原町中川原28番地1</t>
    <rPh sb="0" eb="3">
      <t>スモトシ</t>
    </rPh>
    <rPh sb="3" eb="6">
      <t>ナカガワラ</t>
    </rPh>
    <rPh sb="6" eb="7">
      <t>チョウ</t>
    </rPh>
    <rPh sb="7" eb="10">
      <t>ナカガワラ</t>
    </rPh>
    <rPh sb="12" eb="14">
      <t>バンチ</t>
    </rPh>
    <phoneticPr fontId="1"/>
  </si>
  <si>
    <t>洲本市中川原町中川原222番地2</t>
    <rPh sb="0" eb="3">
      <t>スモトシ</t>
    </rPh>
    <rPh sb="3" eb="6">
      <t>ナカガワラ</t>
    </rPh>
    <rPh sb="6" eb="7">
      <t>チョウ</t>
    </rPh>
    <rPh sb="7" eb="10">
      <t>ナカガワラ</t>
    </rPh>
    <rPh sb="13" eb="15">
      <t>バンチ</t>
    </rPh>
    <phoneticPr fontId="1"/>
  </si>
  <si>
    <t>尼崎市東園田町1丁目77</t>
    <rPh sb="0" eb="3">
      <t>アマガサキシ</t>
    </rPh>
    <rPh sb="3" eb="7">
      <t>ヒガシソノダチョウ</t>
    </rPh>
    <rPh sb="8" eb="10">
      <t>チョウメ</t>
    </rPh>
    <phoneticPr fontId="1"/>
  </si>
  <si>
    <t>神戸市北区西大池1丁目31-28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</si>
  <si>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神戸市北区西大池1丁目32-1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</si>
  <si>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神戸市中央区旭通2丁目9-5</t>
    <rPh sb="0" eb="3">
      <t>コウベシ</t>
    </rPh>
    <rPh sb="3" eb="6">
      <t>チュウオウク</t>
    </rPh>
    <rPh sb="6" eb="7">
      <t>アサヒ</t>
    </rPh>
    <rPh sb="7" eb="8">
      <t>ドオ</t>
    </rPh>
    <rPh sb="9" eb="11">
      <t>チョウメ</t>
    </rPh>
    <phoneticPr fontId="1"/>
  </si>
  <si>
    <t>株式会社
アットホームふじた</t>
    <rPh sb="0" eb="4">
      <t>カブシキカイシャ</t>
    </rPh>
    <phoneticPr fontId="1"/>
  </si>
  <si>
    <t>株式会社
しあわせ家族</t>
    <rPh sb="0" eb="2">
      <t>カブシキ</t>
    </rPh>
    <rPh sb="2" eb="4">
      <t>カイシャ</t>
    </rPh>
    <rPh sb="9" eb="11">
      <t>カゾク</t>
    </rPh>
    <phoneticPr fontId="1"/>
  </si>
  <si>
    <t>株式会社
セラピット</t>
    <rPh sb="0" eb="2">
      <t>カブシキ</t>
    </rPh>
    <rPh sb="2" eb="4">
      <t>カイシャ</t>
    </rPh>
    <phoneticPr fontId="1"/>
  </si>
  <si>
    <t>株式会社
ライフサポート
ジャパン</t>
    <rPh sb="0" eb="2">
      <t>カブシキ</t>
    </rPh>
    <rPh sb="2" eb="4">
      <t>カイシャ</t>
    </rPh>
    <phoneticPr fontId="1"/>
  </si>
  <si>
    <t>アサヒサンクリーン
株式会社</t>
    <rPh sb="10" eb="12">
      <t>カブシキ</t>
    </rPh>
    <rPh sb="12" eb="14">
      <t>カイシャ</t>
    </rPh>
    <phoneticPr fontId="1"/>
  </si>
  <si>
    <t>トラストグレイス
株式会社</t>
    <rPh sb="9" eb="11">
      <t>カブシキ</t>
    </rPh>
    <rPh sb="11" eb="12">
      <t>カイ</t>
    </rPh>
    <rPh sb="12" eb="13">
      <t>シャ</t>
    </rPh>
    <phoneticPr fontId="1"/>
  </si>
  <si>
    <t>ファインフォレスト
株式会社</t>
    <rPh sb="10" eb="14">
      <t>カブシキガイシャ</t>
    </rPh>
    <phoneticPr fontId="1"/>
  </si>
  <si>
    <t>メディカル・ケア・サービス関西
株式会社</t>
    <rPh sb="13" eb="15">
      <t>カンサイ</t>
    </rPh>
    <rPh sb="16" eb="18">
      <t>カブシキ</t>
    </rPh>
    <rPh sb="18" eb="20">
      <t>カイシャ</t>
    </rPh>
    <phoneticPr fontId="1"/>
  </si>
  <si>
    <t>社会福祉法人
あまのほ</t>
    <rPh sb="0" eb="2">
      <t>シャカイ</t>
    </rPh>
    <rPh sb="2" eb="4">
      <t>フクシ</t>
    </rPh>
    <rPh sb="4" eb="6">
      <t>ホウジン</t>
    </rPh>
    <phoneticPr fontId="1"/>
  </si>
  <si>
    <t>社会福祉法人
いちえ会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</si>
  <si>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社会福祉法人
ジェイエイ兵庫六甲
福祉会</t>
    <rPh sb="0" eb="2">
      <t>シャカイ</t>
    </rPh>
    <rPh sb="2" eb="4">
      <t>フクシ</t>
    </rPh>
    <rPh sb="4" eb="6">
      <t>ホウジン</t>
    </rPh>
    <rPh sb="12" eb="14">
      <t>ヒョウゴ</t>
    </rPh>
    <rPh sb="14" eb="16">
      <t>ロッコウ</t>
    </rPh>
    <rPh sb="17" eb="19">
      <t>フクシ</t>
    </rPh>
    <rPh sb="19" eb="20">
      <t>カイ</t>
    </rPh>
    <phoneticPr fontId="1"/>
  </si>
  <si>
    <t>社会福祉法人
すみれ会</t>
    <rPh sb="0" eb="4">
      <t>シャカイフクシ</t>
    </rPh>
    <rPh sb="4" eb="6">
      <t>ホウジン</t>
    </rPh>
    <rPh sb="10" eb="11">
      <t>カイ</t>
    </rPh>
    <phoneticPr fontId="1"/>
  </si>
  <si>
    <t>社会福祉法人
ひょうご聴覚障害者
福祉事業協会</t>
    <rPh sb="0" eb="2">
      <t>シャカイ</t>
    </rPh>
    <rPh sb="2" eb="4">
      <t>フクシ</t>
    </rPh>
    <rPh sb="4" eb="6">
      <t>ホウジン</t>
    </rPh>
    <rPh sb="11" eb="13">
      <t>チョウカク</t>
    </rPh>
    <rPh sb="13" eb="16">
      <t>ショウガイシャ</t>
    </rPh>
    <rPh sb="17" eb="19">
      <t>フクシ</t>
    </rPh>
    <rPh sb="19" eb="21">
      <t>ジギョウ</t>
    </rPh>
    <rPh sb="21" eb="23">
      <t>キョウカイ</t>
    </rPh>
    <phoneticPr fontId="1"/>
  </si>
  <si>
    <t>社会福祉法人
ぶどうの枝福祉会</t>
    <rPh sb="0" eb="2">
      <t>シャカイ</t>
    </rPh>
    <rPh sb="2" eb="4">
      <t>フクシ</t>
    </rPh>
    <rPh sb="4" eb="6">
      <t>ホウジン</t>
    </rPh>
    <rPh sb="11" eb="12">
      <t>エダ</t>
    </rPh>
    <rPh sb="12" eb="14">
      <t>フクシ</t>
    </rPh>
    <rPh sb="14" eb="15">
      <t>カイ</t>
    </rPh>
    <phoneticPr fontId="1"/>
  </si>
  <si>
    <t>社会福祉法人
伊丹市社会福祉事業団</t>
    <rPh sb="0" eb="2">
      <t>シャカイ</t>
    </rPh>
    <rPh sb="2" eb="4">
      <t>フクシ</t>
    </rPh>
    <rPh sb="4" eb="6">
      <t>ホウジン</t>
    </rPh>
    <rPh sb="7" eb="10">
      <t>イタミシ</t>
    </rPh>
    <rPh sb="10" eb="12">
      <t>シャカイ</t>
    </rPh>
    <rPh sb="12" eb="14">
      <t>フクシ</t>
    </rPh>
    <rPh sb="14" eb="16">
      <t>ジギョウ</t>
    </rPh>
    <rPh sb="16" eb="17">
      <t>ダン</t>
    </rPh>
    <phoneticPr fontId="1"/>
  </si>
  <si>
    <t>社会福祉法人一陽会</t>
    <rPh sb="0" eb="6">
      <t>シャカイフクシホウジン</t>
    </rPh>
    <rPh sb="6" eb="9">
      <t>イチヨウカイ</t>
    </rPh>
    <phoneticPr fontId="1"/>
  </si>
  <si>
    <t>社会福祉法人
吉川福祉会</t>
    <rPh sb="0" eb="2">
      <t>シャカイ</t>
    </rPh>
    <rPh sb="2" eb="4">
      <t>フクシ</t>
    </rPh>
    <rPh sb="4" eb="6">
      <t>ホウジン</t>
    </rPh>
    <rPh sb="7" eb="9">
      <t>ヨカワ</t>
    </rPh>
    <rPh sb="9" eb="11">
      <t>フクシ</t>
    </rPh>
    <rPh sb="11" eb="12">
      <t>カイ</t>
    </rPh>
    <phoneticPr fontId="1"/>
  </si>
  <si>
    <t>社会福祉法人
敬寿記念会</t>
    <rPh sb="0" eb="2">
      <t>シャカイ</t>
    </rPh>
    <rPh sb="2" eb="4">
      <t>フクシ</t>
    </rPh>
    <rPh sb="4" eb="6">
      <t>ホウジン</t>
    </rPh>
    <rPh sb="7" eb="12">
      <t>ケイジュキネンカイ</t>
    </rPh>
    <phoneticPr fontId="1"/>
  </si>
  <si>
    <t>洲本市
（洲本市社協）</t>
    <rPh sb="0" eb="3">
      <t>スモトシ</t>
    </rPh>
    <rPh sb="5" eb="8">
      <t>スモトシ</t>
    </rPh>
    <rPh sb="8" eb="10">
      <t>シャキョウ</t>
    </rPh>
    <phoneticPr fontId="1"/>
  </si>
  <si>
    <t>社会福祉法人
神戸中央福祉会</t>
    <rPh sb="0" eb="2">
      <t>シャカイ</t>
    </rPh>
    <rPh sb="2" eb="4">
      <t>フクシ</t>
    </rPh>
    <rPh sb="4" eb="6">
      <t>ホウジン</t>
    </rPh>
    <rPh sb="7" eb="9">
      <t>コウベ</t>
    </rPh>
    <rPh sb="9" eb="11">
      <t>チュウオウ</t>
    </rPh>
    <rPh sb="11" eb="13">
      <t>フクシ</t>
    </rPh>
    <rPh sb="13" eb="14">
      <t>カイ</t>
    </rPh>
    <phoneticPr fontId="1"/>
  </si>
  <si>
    <t>社会福祉法人
神戸福生会</t>
    <rPh sb="0" eb="2">
      <t>シャカイ</t>
    </rPh>
    <rPh sb="2" eb="4">
      <t>フクシ</t>
    </rPh>
    <rPh sb="4" eb="6">
      <t>ホウジン</t>
    </rPh>
    <rPh sb="7" eb="12">
      <t>コウベフクセイカイ</t>
    </rPh>
    <phoneticPr fontId="1"/>
  </si>
  <si>
    <t>社会福祉法人
神港園</t>
    <phoneticPr fontId="1"/>
  </si>
  <si>
    <t>社会福祉法人
正久福祉会</t>
    <rPh sb="0" eb="2">
      <t>シャカイ</t>
    </rPh>
    <rPh sb="2" eb="4">
      <t>フクシ</t>
    </rPh>
    <rPh sb="4" eb="6">
      <t>ホウジン</t>
    </rPh>
    <phoneticPr fontId="1"/>
  </si>
  <si>
    <t>社会福祉法人
盛幸会</t>
    <rPh sb="0" eb="2">
      <t>シャカイ</t>
    </rPh>
    <rPh sb="2" eb="4">
      <t>フクシ</t>
    </rPh>
    <rPh sb="4" eb="6">
      <t>ホウジン</t>
    </rPh>
    <rPh sb="7" eb="10">
      <t>セイコウカイ</t>
    </rPh>
    <phoneticPr fontId="1"/>
  </si>
  <si>
    <t>社会福祉法人
聖徳園</t>
    <rPh sb="0" eb="2">
      <t>シャカイ</t>
    </rPh>
    <rPh sb="2" eb="4">
      <t>フクシ</t>
    </rPh>
    <rPh sb="4" eb="6">
      <t>ホウジン</t>
    </rPh>
    <rPh sb="7" eb="9">
      <t>ショウトク</t>
    </rPh>
    <rPh sb="9" eb="10">
      <t>エン</t>
    </rPh>
    <phoneticPr fontId="1"/>
  </si>
  <si>
    <t>社会福祉法人
徳宗福祉会</t>
    <rPh sb="0" eb="2">
      <t>シャカイ</t>
    </rPh>
    <rPh sb="2" eb="4">
      <t>フクシ</t>
    </rPh>
    <rPh sb="4" eb="6">
      <t>ホウジン</t>
    </rPh>
    <rPh sb="7" eb="12">
      <t>トクソウフクシカイ</t>
    </rPh>
    <phoneticPr fontId="1"/>
  </si>
  <si>
    <t>社会福祉法人
二人同心会</t>
    <rPh sb="0" eb="2">
      <t>シャカイ</t>
    </rPh>
    <rPh sb="2" eb="4">
      <t>フクシ</t>
    </rPh>
    <rPh sb="4" eb="6">
      <t>ホウジン</t>
    </rPh>
    <rPh sb="7" eb="9">
      <t>ニニン</t>
    </rPh>
    <rPh sb="9" eb="11">
      <t>ドウシン</t>
    </rPh>
    <rPh sb="11" eb="12">
      <t>カイ</t>
    </rPh>
    <phoneticPr fontId="1"/>
  </si>
  <si>
    <t>社会福祉法人福竹会</t>
    <rPh sb="0" eb="2">
      <t>シャカイ</t>
    </rPh>
    <rPh sb="2" eb="4">
      <t>フクシ</t>
    </rPh>
    <rPh sb="4" eb="6">
      <t>ホウジン</t>
    </rPh>
    <rPh sb="6" eb="8">
      <t>フクタケ</t>
    </rPh>
    <rPh sb="8" eb="9">
      <t>カイ</t>
    </rPh>
    <phoneticPr fontId="1"/>
  </si>
  <si>
    <t>社会福祉法人
報恩感謝会</t>
    <rPh sb="0" eb="6">
      <t>シャ</t>
    </rPh>
    <rPh sb="7" eb="9">
      <t>ホウオン</t>
    </rPh>
    <rPh sb="9" eb="11">
      <t>カンシャ</t>
    </rPh>
    <rPh sb="11" eb="12">
      <t>カイ</t>
    </rPh>
    <phoneticPr fontId="1"/>
  </si>
  <si>
    <t>社会福祉法人
明石愛老園</t>
    <rPh sb="0" eb="2">
      <t>シャカイ</t>
    </rPh>
    <rPh sb="2" eb="4">
      <t>フクシ</t>
    </rPh>
    <rPh sb="4" eb="6">
      <t>ホウジン</t>
    </rPh>
    <rPh sb="7" eb="9">
      <t>アカシ</t>
    </rPh>
    <rPh sb="9" eb="10">
      <t>アイ</t>
    </rPh>
    <rPh sb="10" eb="11">
      <t>ロウ</t>
    </rPh>
    <rPh sb="11" eb="12">
      <t>エン</t>
    </rPh>
    <phoneticPr fontId="1"/>
  </si>
  <si>
    <t>社会福祉法人
明石恵泉福祉会</t>
    <rPh sb="0" eb="6">
      <t>シャ</t>
    </rPh>
    <rPh sb="7" eb="9">
      <t>アカシ</t>
    </rPh>
    <rPh sb="9" eb="11">
      <t>ケイセン</t>
    </rPh>
    <rPh sb="11" eb="13">
      <t>フクシ</t>
    </rPh>
    <rPh sb="13" eb="14">
      <t>カイ</t>
    </rPh>
    <phoneticPr fontId="1"/>
  </si>
  <si>
    <t>社会福祉法人緑水会</t>
    <rPh sb="0" eb="2">
      <t>シャカイ</t>
    </rPh>
    <rPh sb="2" eb="4">
      <t>フクシ</t>
    </rPh>
    <rPh sb="4" eb="6">
      <t>ホウジン</t>
    </rPh>
    <rPh sb="6" eb="7">
      <t>リョク</t>
    </rPh>
    <rPh sb="7" eb="8">
      <t>スイ</t>
    </rPh>
    <rPh sb="8" eb="9">
      <t>カイ</t>
    </rPh>
    <phoneticPr fontId="1"/>
  </si>
  <si>
    <t>社会福祉法人
絆福祉会</t>
    <rPh sb="0" eb="2">
      <t>シャカイ</t>
    </rPh>
    <rPh sb="2" eb="4">
      <t>フクシ</t>
    </rPh>
    <rPh sb="4" eb="6">
      <t>ホウジン</t>
    </rPh>
    <rPh sb="7" eb="8">
      <t>キズナ</t>
    </rPh>
    <rPh sb="8" eb="10">
      <t>フクシ</t>
    </rPh>
    <rPh sb="10" eb="11">
      <t>カイ</t>
    </rPh>
    <phoneticPr fontId="1"/>
  </si>
  <si>
    <t>社会福祉法人
しらさぎ福祉会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</si>
  <si>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社会福祉法人
やすらぎ福祉会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</si>
  <si>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三菱電機ライフ
サービス株式会社</t>
    <rPh sb="0" eb="2">
      <t>ミツビシ</t>
    </rPh>
    <rPh sb="2" eb="4">
      <t>デンキ</t>
    </rPh>
    <rPh sb="12" eb="16">
      <t>カブシキガイシャ</t>
    </rPh>
    <phoneticPr fontId="1"/>
  </si>
  <si>
    <t>株式会社Tondo</t>
    <rPh sb="0" eb="4">
      <t>カブシキガイシャ</t>
    </rPh>
    <phoneticPr fontId="1"/>
  </si>
  <si>
    <t>株式会社
アソビゴエ</t>
    <rPh sb="0" eb="4">
      <t>カブシキガイシャ</t>
    </rPh>
    <phoneticPr fontId="1"/>
  </si>
  <si>
    <t>株式会社
サポートクラブゆう</t>
    <rPh sb="0" eb="2">
      <t>カブシキ</t>
    </rPh>
    <rPh sb="2" eb="4">
      <t>カイシャ</t>
    </rPh>
    <phoneticPr fontId="1"/>
  </si>
  <si>
    <t>社会福祉法人
神戸聖隷福祉事業団</t>
    <rPh sb="0" eb="6">
      <t>シャ</t>
    </rPh>
    <rPh sb="7" eb="16">
      <t>コウベセイレイフクシジギョウダン</t>
    </rPh>
    <phoneticPr fontId="1"/>
  </si>
  <si>
    <t>社会福祉法人
山路福祉会</t>
    <rPh sb="0" eb="2">
      <t>シャカイ</t>
    </rPh>
    <rPh sb="2" eb="4">
      <t>フクシ</t>
    </rPh>
    <rPh sb="4" eb="6">
      <t>ホウジン</t>
    </rPh>
    <rPh sb="7" eb="9">
      <t>ヤマジ</t>
    </rPh>
    <rPh sb="9" eb="11">
      <t>フクシ</t>
    </rPh>
    <rPh sb="11" eb="12">
      <t>カイ</t>
    </rPh>
    <phoneticPr fontId="1"/>
  </si>
  <si>
    <t>介護老人福祉施設、小規模多機能型居宅介護、短期入所生活介護、通所介護</t>
    <rPh sb="0" eb="2">
      <t>カイゴ</t>
    </rPh>
    <rPh sb="2" eb="4">
      <t>ロウジン</t>
    </rPh>
    <rPh sb="4" eb="6">
      <t>フクシ</t>
    </rPh>
    <rPh sb="6" eb="8">
      <t>シセツ</t>
    </rPh>
    <rPh sb="9" eb="12">
      <t>ショウキボ</t>
    </rPh>
    <rPh sb="12" eb="16">
      <t>タキノウガタ</t>
    </rPh>
    <rPh sb="16" eb="18">
      <t>キョタク</t>
    </rPh>
    <rPh sb="18" eb="20">
      <t>カイゴ</t>
    </rPh>
    <rPh sb="21" eb="23">
      <t>タンキ</t>
    </rPh>
    <rPh sb="23" eb="25">
      <t>ニュウショ</t>
    </rPh>
    <rPh sb="25" eb="27">
      <t>セイカツ</t>
    </rPh>
    <rPh sb="27" eb="29">
      <t>カイゴ</t>
    </rPh>
    <rPh sb="30" eb="32">
      <t>ツウショ</t>
    </rPh>
    <rPh sb="32" eb="34">
      <t>カイゴ</t>
    </rPh>
    <phoneticPr fontId="1"/>
  </si>
  <si>
    <t>通所介護</t>
    <phoneticPr fontId="1"/>
  </si>
  <si>
    <t>通所介護
第1号通所事業</t>
    <rPh sb="0" eb="4">
      <t>ツウショカイゴ</t>
    </rPh>
    <rPh sb="5" eb="6">
      <t>ダイ</t>
    </rPh>
    <rPh sb="7" eb="8">
      <t>ゴウ</t>
    </rPh>
    <rPh sb="8" eb="10">
      <t>ツウショ</t>
    </rPh>
    <rPh sb="10" eb="12">
      <t>ジギョウ</t>
    </rPh>
    <phoneticPr fontId="1"/>
  </si>
  <si>
    <t>介護老人保健施設
通所リハビリ</t>
    <rPh sb="0" eb="2">
      <t>カイゴ</t>
    </rPh>
    <rPh sb="2" eb="4">
      <t>ロウジン</t>
    </rPh>
    <rPh sb="4" eb="6">
      <t>ホケン</t>
    </rPh>
    <rPh sb="6" eb="8">
      <t>シセツ</t>
    </rPh>
    <rPh sb="9" eb="11">
      <t>ツウショ</t>
    </rPh>
    <phoneticPr fontId="1"/>
  </si>
  <si>
    <t>介護老人福祉施設
短期入所生活介護</t>
    <rPh sb="0" eb="2">
      <t>カイゴ</t>
    </rPh>
    <rPh sb="2" eb="4">
      <t>ロウジン</t>
    </rPh>
    <rPh sb="4" eb="8">
      <t>フクシシセツ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1"/>
  </si>
  <si>
    <t>介護老人福祉施設
通所介護
リハビリデイサービス、訪問介護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ツウショ</t>
    </rPh>
    <rPh sb="11" eb="13">
      <t>カイゴ</t>
    </rPh>
    <rPh sb="25" eb="27">
      <t>ホウモン</t>
    </rPh>
    <rPh sb="27" eb="29">
      <t>カイゴ</t>
    </rPh>
    <phoneticPr fontId="1"/>
  </si>
  <si>
    <t>介護老人福祉施設
短期入所生活介護
小規模多機能型居宅介護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1">
      <t>ショウキボ</t>
    </rPh>
    <rPh sb="21" eb="25">
      <t>タキノウガタ</t>
    </rPh>
    <rPh sb="25" eb="27">
      <t>キョタク</t>
    </rPh>
    <rPh sb="27" eb="29">
      <t>カイゴ</t>
    </rPh>
    <phoneticPr fontId="1"/>
  </si>
  <si>
    <t>介護老人福祉施設
短期入所生活介護
通所介護
認知症対応型共同生活介護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</si>
  <si>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（介護予防）
通所介護</t>
    <rPh sb="1" eb="3">
      <t>カイゴ</t>
    </rPh>
    <rPh sb="3" eb="5">
      <t>ヨボウ</t>
    </rPh>
    <rPh sb="7" eb="9">
      <t>ツウショ</t>
    </rPh>
    <rPh sb="9" eb="11">
      <t>カイゴ</t>
    </rPh>
    <phoneticPr fontId="1"/>
  </si>
  <si>
    <t>認知症対応型
共同生活介護</t>
    <rPh sb="5" eb="6">
      <t>カタ</t>
    </rPh>
    <phoneticPr fontId="1"/>
  </si>
  <si>
    <t>所長
馬詰　牧子</t>
    <rPh sb="0" eb="2">
      <t>ショチョウ</t>
    </rPh>
    <rPh sb="3" eb="5">
      <t>マヅメ</t>
    </rPh>
    <rPh sb="6" eb="8">
      <t>マキコ</t>
    </rPh>
    <phoneticPr fontId="1"/>
  </si>
  <si>
    <t>所長
渡邉　順子</t>
    <rPh sb="0" eb="2">
      <t>ショチョウ</t>
    </rPh>
    <rPh sb="3" eb="5">
      <t>ワタナベ</t>
    </rPh>
    <rPh sb="6" eb="8">
      <t>ジュンコ</t>
    </rPh>
    <phoneticPr fontId="1"/>
  </si>
  <si>
    <t>所長
山口　飛鳥</t>
    <rPh sb="0" eb="2">
      <t>ショチョウ</t>
    </rPh>
    <rPh sb="3" eb="5">
      <t>ヤマグチ</t>
    </rPh>
    <rPh sb="6" eb="8">
      <t>アスカ</t>
    </rPh>
    <phoneticPr fontId="1"/>
  </si>
  <si>
    <t>所長
川井　和喜子</t>
    <rPh sb="0" eb="2">
      <t>ショチョウ</t>
    </rPh>
    <rPh sb="3" eb="5">
      <t>カワイ</t>
    </rPh>
    <rPh sb="6" eb="9">
      <t>ワキコ</t>
    </rPh>
    <phoneticPr fontId="1"/>
  </si>
  <si>
    <t>江上　裕幸</t>
    <rPh sb="0" eb="2">
      <t>エガミ</t>
    </rPh>
    <rPh sb="3" eb="5">
      <t>ヒロユキ</t>
    </rPh>
    <phoneticPr fontId="1"/>
  </si>
  <si>
    <t>野口
(のぐち)</t>
    <rPh sb="0" eb="2">
      <t>ノグチ</t>
    </rPh>
    <phoneticPr fontId="1"/>
  </si>
  <si>
    <t>妹尾
(せのお)</t>
    <rPh sb="0" eb="2">
      <t>セノオ</t>
    </rPh>
    <phoneticPr fontId="1"/>
  </si>
  <si>
    <t>前田
(まえだ)</t>
    <rPh sb="0" eb="2">
      <t>マエダ</t>
    </rPh>
    <phoneticPr fontId="1"/>
  </si>
  <si>
    <t>割石
(わりいし)</t>
    <rPh sb="0" eb="2">
      <t>ワリイシ</t>
    </rPh>
    <phoneticPr fontId="1"/>
  </si>
  <si>
    <t>國米
(こくまい)</t>
    <rPh sb="0" eb="2">
      <t>コクマイ</t>
    </rPh>
    <phoneticPr fontId="1"/>
  </si>
  <si>
    <t>藤本
(ふじもと)</t>
    <rPh sb="0" eb="2">
      <t>フジモト</t>
    </rPh>
    <phoneticPr fontId="1"/>
  </si>
  <si>
    <t>谷川　祐樹</t>
    <rPh sb="0" eb="2">
      <t>タニガワ</t>
    </rPh>
    <rPh sb="3" eb="5">
      <t>ユウキ</t>
    </rPh>
    <phoneticPr fontId="1"/>
  </si>
  <si>
    <t>石川　健司</t>
    <rPh sb="0" eb="2">
      <t>イシカワ</t>
    </rPh>
    <rPh sb="3" eb="5">
      <t>タケシ</t>
    </rPh>
    <phoneticPr fontId="1"/>
  </si>
  <si>
    <t>出羽　和宏</t>
    <rPh sb="0" eb="2">
      <t>デワ</t>
    </rPh>
    <rPh sb="3" eb="5">
      <t>カズヒロ</t>
    </rPh>
    <phoneticPr fontId="1"/>
  </si>
  <si>
    <t>森本　能章</t>
    <rPh sb="0" eb="2">
      <t>モリモト</t>
    </rPh>
    <rPh sb="3" eb="4">
      <t>ノウ</t>
    </rPh>
    <rPh sb="4" eb="5">
      <t>ショウ</t>
    </rPh>
    <phoneticPr fontId="1"/>
  </si>
  <si>
    <t>太古　尚美</t>
    <rPh sb="0" eb="2">
      <t>タイコ</t>
    </rPh>
    <rPh sb="3" eb="5">
      <t>ナオミ</t>
    </rPh>
    <phoneticPr fontId="1"/>
  </si>
  <si>
    <t>浅田　亜里紗</t>
    <rPh sb="0" eb="2">
      <t>アサダ</t>
    </rPh>
    <rPh sb="3" eb="4">
      <t>ア</t>
    </rPh>
    <rPh sb="4" eb="5">
      <t>リ</t>
    </rPh>
    <rPh sb="5" eb="6">
      <t>サ</t>
    </rPh>
    <phoneticPr fontId="1"/>
  </si>
  <si>
    <t>小林　幸恵</t>
    <rPh sb="0" eb="2">
      <t>コバヤシ</t>
    </rPh>
    <rPh sb="3" eb="4">
      <t>サチ</t>
    </rPh>
    <rPh sb="4" eb="5">
      <t>エ</t>
    </rPh>
    <phoneticPr fontId="1"/>
  </si>
  <si>
    <t>大平　貴雄</t>
    <rPh sb="0" eb="2">
      <t>オオヒラ</t>
    </rPh>
    <rPh sb="3" eb="5">
      <t>タカオ</t>
    </rPh>
    <phoneticPr fontId="1"/>
  </si>
  <si>
    <t>竹内 美菜子</t>
    <rPh sb="0" eb="2">
      <t>タケウチ</t>
    </rPh>
    <rPh sb="3" eb="6">
      <t>ミナコ</t>
    </rPh>
    <phoneticPr fontId="1"/>
  </si>
  <si>
    <t>直江　英樹</t>
    <rPh sb="0" eb="2">
      <t>ナオエ</t>
    </rPh>
    <rPh sb="3" eb="5">
      <t>ヒデキ</t>
    </rPh>
    <phoneticPr fontId="1"/>
  </si>
  <si>
    <t>吉原　容子</t>
    <rPh sb="0" eb="2">
      <t>ヨシハラ</t>
    </rPh>
    <rPh sb="3" eb="5">
      <t>ヨウコ</t>
    </rPh>
    <phoneticPr fontId="1"/>
  </si>
  <si>
    <t>河合　真弓</t>
    <rPh sb="0" eb="2">
      <t>カワイ</t>
    </rPh>
    <rPh sb="3" eb="5">
      <t>マユミ</t>
    </rPh>
    <phoneticPr fontId="1"/>
  </si>
  <si>
    <t>鷹尾　哲男</t>
    <rPh sb="0" eb="1">
      <t>タカ</t>
    </rPh>
    <rPh sb="1" eb="2">
      <t>オ</t>
    </rPh>
    <rPh sb="3" eb="5">
      <t>テツオ</t>
    </rPh>
    <phoneticPr fontId="1"/>
  </si>
  <si>
    <t>加賀山 真里子</t>
    <rPh sb="0" eb="3">
      <t>カガヤマ</t>
    </rPh>
    <rPh sb="4" eb="7">
      <t>マリコ</t>
    </rPh>
    <phoneticPr fontId="1"/>
  </si>
  <si>
    <t>細見 めぐみ</t>
    <rPh sb="0" eb="2">
      <t>ホソミ</t>
    </rPh>
    <phoneticPr fontId="1"/>
  </si>
  <si>
    <t>井上 かつみ</t>
    <rPh sb="0" eb="2">
      <t>イノウエ</t>
    </rPh>
    <phoneticPr fontId="1"/>
  </si>
  <si>
    <t>山本 沙耶花</t>
    <rPh sb="0" eb="2">
      <t>ヤマモト</t>
    </rPh>
    <rPh sb="3" eb="5">
      <t>サヤ</t>
    </rPh>
    <rPh sb="5" eb="6">
      <t>ハナ</t>
    </rPh>
    <phoneticPr fontId="1"/>
  </si>
  <si>
    <t>蛯原　史光</t>
    <rPh sb="0" eb="2">
      <t>エビハラ</t>
    </rPh>
    <rPh sb="3" eb="4">
      <t>フミ</t>
    </rPh>
    <rPh sb="4" eb="5">
      <t>ヒカリ</t>
    </rPh>
    <phoneticPr fontId="1"/>
  </si>
  <si>
    <t>松岡　奈々</t>
    <rPh sb="0" eb="2">
      <t>マツオカ</t>
    </rPh>
    <rPh sb="3" eb="5">
      <t>ナナ</t>
    </rPh>
    <phoneticPr fontId="1"/>
  </si>
  <si>
    <t>池田垣 和之</t>
    <rPh sb="0" eb="2">
      <t>イケダ</t>
    </rPh>
    <rPh sb="2" eb="3">
      <t>ガキ</t>
    </rPh>
    <rPh sb="4" eb="6">
      <t>カズユキ</t>
    </rPh>
    <phoneticPr fontId="1"/>
  </si>
  <si>
    <t>長生 
(ながいき)</t>
    <rPh sb="0" eb="1">
      <t>ナガ</t>
    </rPh>
    <rPh sb="1" eb="2">
      <t>ウ</t>
    </rPh>
    <phoneticPr fontId="1"/>
  </si>
  <si>
    <t>三木 とき子</t>
    <rPh sb="0" eb="2">
      <t>ミキ</t>
    </rPh>
    <rPh sb="5" eb="6">
      <t>コ</t>
    </rPh>
    <phoneticPr fontId="1"/>
  </si>
  <si>
    <t>大島 恵美子</t>
    <rPh sb="0" eb="2">
      <t>オオシマ</t>
    </rPh>
    <rPh sb="3" eb="6">
      <t>エミコ</t>
    </rPh>
    <phoneticPr fontId="1"/>
  </si>
  <si>
    <t>中川 みゆき</t>
    <rPh sb="0" eb="2">
      <t>ナカガワ</t>
    </rPh>
    <phoneticPr fontId="1"/>
  </si>
  <si>
    <t>佐々木 千代里</t>
    <rPh sb="0" eb="3">
      <t>ササキ</t>
    </rPh>
    <rPh sb="4" eb="7">
      <t>チヨリ</t>
    </rPh>
    <phoneticPr fontId="1"/>
  </si>
  <si>
    <t>豊島 みゆき</t>
    <rPh sb="0" eb="2">
      <t>トヨシマ</t>
    </rPh>
    <phoneticPr fontId="1"/>
  </si>
  <si>
    <t>鎌田　翔悟</t>
    <rPh sb="0" eb="2">
      <t>カマタ</t>
    </rPh>
    <rPh sb="3" eb="5">
      <t>ショウゴ</t>
    </rPh>
    <phoneticPr fontId="1"/>
  </si>
  <si>
    <t>武久　信平</t>
    <rPh sb="0" eb="2">
      <t>タケヒサ</t>
    </rPh>
    <rPh sb="3" eb="5">
      <t>シンペイ</t>
    </rPh>
    <phoneticPr fontId="1"/>
  </si>
  <si>
    <t>細見 まゆ美</t>
    <rPh sb="0" eb="2">
      <t>ホソミ</t>
    </rPh>
    <rPh sb="5" eb="6">
      <t>ミ</t>
    </rPh>
    <phoneticPr fontId="1"/>
  </si>
  <si>
    <t>戸倉 由紀子</t>
    <rPh sb="0" eb="2">
      <t>トクラ</t>
    </rPh>
    <rPh sb="3" eb="6">
      <t>ユキコ</t>
    </rPh>
    <phoneticPr fontId="1"/>
  </si>
  <si>
    <t>石塚  弘美</t>
    <rPh sb="0" eb="2">
      <t>イシヅカ</t>
    </rPh>
    <rPh sb="4" eb="6">
      <t>ヒロミ</t>
    </rPh>
    <phoneticPr fontId="1"/>
  </si>
  <si>
    <t>川上  智子</t>
    <rPh sb="0" eb="2">
      <t>カワカミ</t>
    </rPh>
    <rPh sb="4" eb="6">
      <t>サトコ</t>
    </rPh>
    <phoneticPr fontId="1"/>
  </si>
  <si>
    <t>大山  和代</t>
    <rPh sb="0" eb="2">
      <t>オオヤマ</t>
    </rPh>
    <rPh sb="4" eb="6">
      <t>カズヨ</t>
    </rPh>
    <phoneticPr fontId="1"/>
  </si>
  <si>
    <t>0794-86-1212
内線62</t>
    <rPh sb="13" eb="15">
      <t>ナイセン</t>
    </rPh>
    <phoneticPr fontId="1"/>
  </si>
  <si>
    <t>0794-86-1212
内線68</t>
    <rPh sb="13" eb="15">
      <t>ナイセン</t>
    </rPh>
    <phoneticPr fontId="1"/>
  </si>
  <si>
    <t>0799-35-1166</t>
    <phoneticPr fontId="1"/>
  </si>
  <si>
    <t>0799-35-1167</t>
    <phoneticPr fontId="1"/>
  </si>
  <si>
    <t>0799-26-0024</t>
    <phoneticPr fontId="1"/>
  </si>
  <si>
    <t>0799-26-0021</t>
    <phoneticPr fontId="1"/>
  </si>
  <si>
    <t>0799-25-1518</t>
    <phoneticPr fontId="1"/>
  </si>
  <si>
    <t>0799-43-2121</t>
    <phoneticPr fontId="1"/>
  </si>
  <si>
    <t>0799-25-1521</t>
    <phoneticPr fontId="1"/>
  </si>
  <si>
    <t>0796-32-0181</t>
    <phoneticPr fontId="1"/>
  </si>
  <si>
    <t>0796-32-0182</t>
    <phoneticPr fontId="1"/>
  </si>
  <si>
    <t>0796-32-0161</t>
    <phoneticPr fontId="1"/>
  </si>
  <si>
    <t>0796-32-0171</t>
    <phoneticPr fontId="1"/>
  </si>
  <si>
    <t>078-978-1294</t>
    <phoneticPr fontId="1"/>
  </si>
  <si>
    <t>078-978-1296</t>
    <phoneticPr fontId="1"/>
  </si>
  <si>
    <t>H30.4.1～H31.1.31</t>
    <phoneticPr fontId="1"/>
  </si>
  <si>
    <t>H30.5.1～</t>
    <phoneticPr fontId="1"/>
  </si>
  <si>
    <t>H30.4.2～</t>
    <phoneticPr fontId="1"/>
  </si>
  <si>
    <t>H30.4.1～H30.12.31</t>
    <phoneticPr fontId="1"/>
  </si>
  <si>
    <t>H30.4.1～H30.11.30</t>
    <phoneticPr fontId="1"/>
  </si>
  <si>
    <t>7月～12月頃
(応相談)</t>
    <rPh sb="1" eb="2">
      <t>ガツ</t>
    </rPh>
    <rPh sb="5" eb="6">
      <t>ガツ</t>
    </rPh>
    <rPh sb="6" eb="7">
      <t>ゴロ</t>
    </rPh>
    <rPh sb="9" eb="12">
      <t>オウソウダン</t>
    </rPh>
    <phoneticPr fontId="1"/>
  </si>
  <si>
    <t>4月～要相談</t>
    <rPh sb="1" eb="2">
      <t>ガツ</t>
    </rPh>
    <rPh sb="3" eb="4">
      <t>ヨウ</t>
    </rPh>
    <rPh sb="4" eb="6">
      <t>ソウダン</t>
    </rPh>
    <phoneticPr fontId="2"/>
  </si>
  <si>
    <t>H30.4.1〜随時</t>
    <rPh sb="8" eb="10">
      <t>ズイジ</t>
    </rPh>
    <phoneticPr fontId="1"/>
  </si>
  <si>
    <t>H30.4.10～H31.1.31</t>
  </si>
  <si>
    <t>H30.4.10～H31.1.31</t>
    <phoneticPr fontId="1"/>
  </si>
  <si>
    <t>6月～10月</t>
    <rPh sb="1" eb="2">
      <t>ガツ</t>
    </rPh>
    <rPh sb="5" eb="6">
      <t>ガツ</t>
    </rPh>
    <phoneticPr fontId="1"/>
  </si>
  <si>
    <t>H30.5月～</t>
    <rPh sb="5" eb="6">
      <t>ガツ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</si>
  <si>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</si>
  <si>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</si>
  <si>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5人</t>
    <rPh sb="1" eb="2">
      <t>ニン</t>
    </rPh>
    <phoneticPr fontId="1"/>
  </si>
  <si>
    <t>1人</t>
    <rPh sb="1" eb="2">
      <t>ニン</t>
    </rPh>
    <phoneticPr fontId="1"/>
  </si>
  <si>
    <t>4人</t>
    <rPh sb="1" eb="2">
      <t>ニン</t>
    </rPh>
    <phoneticPr fontId="1"/>
  </si>
  <si>
    <t>2人程度</t>
    <rPh sb="1" eb="2">
      <t>ニン</t>
    </rPh>
    <rPh sb="2" eb="4">
      <t>テイド</t>
    </rPh>
    <phoneticPr fontId="1"/>
  </si>
  <si>
    <t>2人</t>
    <phoneticPr fontId="1"/>
  </si>
  <si>
    <t>1人</t>
    <phoneticPr fontId="1"/>
  </si>
  <si>
    <t>2人</t>
    <phoneticPr fontId="1"/>
  </si>
  <si>
    <t>ヘルパー
複数名</t>
    <rPh sb="5" eb="8">
      <t>フクスウメイ</t>
    </rPh>
    <phoneticPr fontId="1"/>
  </si>
  <si>
    <t>家事支援員複数名</t>
    <rPh sb="0" eb="2">
      <t>カジ</t>
    </rPh>
    <rPh sb="2" eb="4">
      <t>シエン</t>
    </rPh>
    <rPh sb="4" eb="5">
      <t>イン</t>
    </rPh>
    <rPh sb="5" eb="8">
      <t>フクスウメイ</t>
    </rPh>
    <phoneticPr fontId="1"/>
  </si>
  <si>
    <t>サ責 1人
ヘルパー  複数名</t>
    <rPh sb="1" eb="2">
      <t>セキ</t>
    </rPh>
    <rPh sb="4" eb="5">
      <t>ニン</t>
    </rPh>
    <rPh sb="12" eb="15">
      <t>フクスウメイ</t>
    </rPh>
    <phoneticPr fontId="1"/>
  </si>
  <si>
    <t>5人程度</t>
    <rPh sb="1" eb="2">
      <t>ニン</t>
    </rPh>
    <rPh sb="2" eb="4">
      <t>テイド</t>
    </rPh>
    <phoneticPr fontId="1"/>
  </si>
  <si>
    <t>法人全体で6人</t>
    <rPh sb="0" eb="2">
      <t>ホウジン</t>
    </rPh>
    <rPh sb="2" eb="4">
      <t>ゼンタイ</t>
    </rPh>
    <rPh sb="6" eb="7">
      <t>ニン</t>
    </rPh>
    <phoneticPr fontId="1"/>
  </si>
  <si>
    <t>神戸電鉄大池駅より徒歩5分</t>
    <rPh sb="0" eb="2">
      <t>コウベ</t>
    </rPh>
    <rPh sb="2" eb="4">
      <t>デンテツ</t>
    </rPh>
    <rPh sb="4" eb="6">
      <t>オオイケ</t>
    </rPh>
    <rPh sb="6" eb="7">
      <t>エキ</t>
    </rPh>
    <rPh sb="9" eb="11">
      <t>トホ</t>
    </rPh>
    <rPh sb="12" eb="13">
      <t>フン</t>
    </rPh>
    <phoneticPr fontId="1"/>
  </si>
  <si>
    <t>神戸電鉄大池駅より徒歩6分</t>
    <rPh sb="0" eb="2">
      <t>コウベ</t>
    </rPh>
    <rPh sb="2" eb="4">
      <t>デンテツ</t>
    </rPh>
    <rPh sb="4" eb="6">
      <t>オオイケ</t>
    </rPh>
    <rPh sb="6" eb="7">
      <t>エキ</t>
    </rPh>
    <rPh sb="9" eb="11">
      <t>トホ</t>
    </rPh>
    <rPh sb="12" eb="13">
      <t>フン</t>
    </rPh>
    <phoneticPr fontId="1"/>
  </si>
  <si>
    <t>各線三宮駅より徒歩7分</t>
    <rPh sb="0" eb="2">
      <t>カクセン</t>
    </rPh>
    <rPh sb="2" eb="5">
      <t>サンノミヤエキ</t>
    </rPh>
    <rPh sb="7" eb="9">
      <t>トホ</t>
    </rPh>
    <rPh sb="10" eb="11">
      <t>フン</t>
    </rPh>
    <phoneticPr fontId="1"/>
  </si>
  <si>
    <t>阪急園田駅徒歩15分</t>
    <rPh sb="0" eb="2">
      <t>ハンキュウ</t>
    </rPh>
    <rPh sb="2" eb="4">
      <t>ソノダ</t>
    </rPh>
    <rPh sb="4" eb="5">
      <t>エキ</t>
    </rPh>
    <rPh sb="5" eb="7">
      <t>トホ</t>
    </rPh>
    <rPh sb="9" eb="10">
      <t>フン</t>
    </rPh>
    <phoneticPr fontId="1"/>
  </si>
  <si>
    <t>神戸市営地下鉄伊川谷駅</t>
    <rPh sb="0" eb="2">
      <t>コウベ</t>
    </rPh>
    <rPh sb="2" eb="4">
      <t>シエイ</t>
    </rPh>
    <rPh sb="4" eb="7">
      <t>チカテツ</t>
    </rPh>
    <rPh sb="7" eb="10">
      <t>イカワダニ</t>
    </rPh>
    <rPh sb="10" eb="11">
      <t>エキ</t>
    </rPh>
    <phoneticPr fontId="1"/>
  </si>
  <si>
    <t>JR明石駅から神姫バス「水谷2丁目」より徒歩3分</t>
    <rPh sb="2" eb="4">
      <t>アカシ</t>
    </rPh>
    <rPh sb="4" eb="5">
      <t>エキ</t>
    </rPh>
    <rPh sb="7" eb="9">
      <t>シンキ</t>
    </rPh>
    <rPh sb="12" eb="14">
      <t>ミタニ</t>
    </rPh>
    <rPh sb="15" eb="17">
      <t>チョウメ</t>
    </rPh>
    <rPh sb="20" eb="22">
      <t>トホ</t>
    </rPh>
    <rPh sb="23" eb="24">
      <t>フン</t>
    </rPh>
    <phoneticPr fontId="1"/>
  </si>
  <si>
    <t>JR明石駅から神姫バス「上の丸」より徒歩3分</t>
    <rPh sb="2" eb="4">
      <t>アカシ</t>
    </rPh>
    <rPh sb="4" eb="5">
      <t>エキ</t>
    </rPh>
    <rPh sb="7" eb="9">
      <t>シンキ</t>
    </rPh>
    <rPh sb="12" eb="13">
      <t>ウエ</t>
    </rPh>
    <rPh sb="14" eb="15">
      <t>マル</t>
    </rPh>
    <rPh sb="18" eb="20">
      <t>トホ</t>
    </rPh>
    <rPh sb="21" eb="22">
      <t>フン</t>
    </rPh>
    <phoneticPr fontId="1"/>
  </si>
  <si>
    <t>地下鉄西神中央駅より徒歩7分</t>
    <rPh sb="0" eb="3">
      <t>チカテツ</t>
    </rPh>
    <rPh sb="3" eb="7">
      <t>セイシンチュウオウ</t>
    </rPh>
    <rPh sb="7" eb="8">
      <t>エキ</t>
    </rPh>
    <rPh sb="10" eb="12">
      <t>トホ</t>
    </rPh>
    <rPh sb="13" eb="14">
      <t>フン</t>
    </rPh>
    <phoneticPr fontId="1"/>
  </si>
  <si>
    <t>JR・山陽垂水駅より徒歩6分</t>
    <rPh sb="3" eb="5">
      <t>サンヨウ</t>
    </rPh>
    <rPh sb="5" eb="8">
      <t>タルミエキ</t>
    </rPh>
    <rPh sb="10" eb="12">
      <t>トホ</t>
    </rPh>
    <rPh sb="13" eb="14">
      <t>フン</t>
    </rPh>
    <phoneticPr fontId="1"/>
  </si>
  <si>
    <t>尼崎市営バス・阪神バス「関西労災病院前」徒歩5分／JR神戸線　立花駅より徒歩10分</t>
    <rPh sb="0" eb="4">
      <t>アマガサキシエイ</t>
    </rPh>
    <rPh sb="7" eb="9">
      <t>ハンシン</t>
    </rPh>
    <rPh sb="12" eb="14">
      <t>カンサイ</t>
    </rPh>
    <rPh sb="14" eb="16">
      <t>ロウサイ</t>
    </rPh>
    <rPh sb="16" eb="18">
      <t>ビョウイン</t>
    </rPh>
    <rPh sb="18" eb="19">
      <t>マエ</t>
    </rPh>
    <rPh sb="20" eb="22">
      <t>トホ</t>
    </rPh>
    <rPh sb="23" eb="24">
      <t>フン</t>
    </rPh>
    <rPh sb="27" eb="30">
      <t>コウベセン</t>
    </rPh>
    <rPh sb="31" eb="33">
      <t>タチバナ</t>
    </rPh>
    <rPh sb="33" eb="34">
      <t>エキ</t>
    </rPh>
    <rPh sb="36" eb="38">
      <t>トホ</t>
    </rPh>
    <rPh sb="40" eb="41">
      <t>プン</t>
    </rPh>
    <phoneticPr fontId="1"/>
  </si>
  <si>
    <t>能勢電鉄山下駅より徒歩3分</t>
    <rPh sb="0" eb="2">
      <t>ノセ</t>
    </rPh>
    <rPh sb="2" eb="3">
      <t>デン</t>
    </rPh>
    <rPh sb="3" eb="4">
      <t>テツ</t>
    </rPh>
    <rPh sb="4" eb="6">
      <t>ヤマシタ</t>
    </rPh>
    <rPh sb="6" eb="7">
      <t>エキ</t>
    </rPh>
    <rPh sb="9" eb="11">
      <t>トホ</t>
    </rPh>
    <rPh sb="12" eb="13">
      <t>フン</t>
    </rPh>
    <phoneticPr fontId="1"/>
  </si>
  <si>
    <t>能勢電鉄多田駅より徒歩4分</t>
    <rPh sb="0" eb="2">
      <t>ノセ</t>
    </rPh>
    <rPh sb="2" eb="3">
      <t>デン</t>
    </rPh>
    <rPh sb="3" eb="4">
      <t>テツ</t>
    </rPh>
    <rPh sb="4" eb="6">
      <t>タダ</t>
    </rPh>
    <rPh sb="6" eb="7">
      <t>エキ</t>
    </rPh>
    <rPh sb="9" eb="11">
      <t>トホ</t>
    </rPh>
    <rPh sb="12" eb="13">
      <t>フン</t>
    </rPh>
    <phoneticPr fontId="1"/>
  </si>
  <si>
    <t>JR滝野駅より車で19分</t>
    <rPh sb="7" eb="8">
      <t>クルマ</t>
    </rPh>
    <rPh sb="11" eb="12">
      <t>フン</t>
    </rPh>
    <phoneticPr fontId="1"/>
  </si>
  <si>
    <t>JR大久保駅より徒歩20分</t>
    <rPh sb="2" eb="5">
      <t>オオクボ</t>
    </rPh>
    <rPh sb="5" eb="6">
      <t>エキ</t>
    </rPh>
    <rPh sb="8" eb="10">
      <t>トホ</t>
    </rPh>
    <rPh sb="12" eb="13">
      <t>フン</t>
    </rPh>
    <phoneticPr fontId="1"/>
  </si>
  <si>
    <t>山陽電鉄浜の宮駅より
徒歩17分</t>
    <rPh sb="0" eb="2">
      <t>サンヨウ</t>
    </rPh>
    <rPh sb="2" eb="4">
      <t>デンテツ</t>
    </rPh>
    <rPh sb="11" eb="13">
      <t>トホ</t>
    </rPh>
    <rPh sb="15" eb="16">
      <t>フン</t>
    </rPh>
    <phoneticPr fontId="1"/>
  </si>
  <si>
    <t>山陽電鉄伊保駅より徒歩8分</t>
    <rPh sb="0" eb="2">
      <t>サンヨウ</t>
    </rPh>
    <rPh sb="2" eb="4">
      <t>デンテツ</t>
    </rPh>
    <rPh sb="4" eb="6">
      <t>イホ</t>
    </rPh>
    <rPh sb="9" eb="11">
      <t>トホ</t>
    </rPh>
    <rPh sb="12" eb="13">
      <t>フン</t>
    </rPh>
    <phoneticPr fontId="1"/>
  </si>
  <si>
    <t>阪神今津駅より徒歩7分</t>
    <rPh sb="0" eb="2">
      <t>ハンシン</t>
    </rPh>
    <rPh sb="2" eb="4">
      <t>イマヅ</t>
    </rPh>
    <rPh sb="4" eb="5">
      <t>エキ</t>
    </rPh>
    <rPh sb="7" eb="9">
      <t>トホ</t>
    </rPh>
    <rPh sb="10" eb="11">
      <t>フン</t>
    </rPh>
    <phoneticPr fontId="1"/>
  </si>
  <si>
    <t>JR尼崎駅より徒歩19分</t>
    <rPh sb="2" eb="4">
      <t>アマガサキ</t>
    </rPh>
    <rPh sb="4" eb="5">
      <t>エキ</t>
    </rPh>
    <rPh sb="7" eb="9">
      <t>トホ</t>
    </rPh>
    <rPh sb="11" eb="12">
      <t>フン</t>
    </rPh>
    <phoneticPr fontId="1"/>
  </si>
  <si>
    <t>阪急武庫之荘駅より徒歩9分</t>
    <rPh sb="0" eb="2">
      <t>ハンキュウ</t>
    </rPh>
    <rPh sb="2" eb="6">
      <t>ムコノソウ</t>
    </rPh>
    <rPh sb="6" eb="7">
      <t>エキ</t>
    </rPh>
    <rPh sb="9" eb="11">
      <t>トホ</t>
    </rPh>
    <rPh sb="12" eb="13">
      <t>フン</t>
    </rPh>
    <phoneticPr fontId="1"/>
  </si>
  <si>
    <t>JR神戸駅より徒歩15分</t>
    <rPh sb="2" eb="5">
      <t>コウベエキ</t>
    </rPh>
    <rPh sb="7" eb="9">
      <t>トホ</t>
    </rPh>
    <rPh sb="11" eb="12">
      <t>フン</t>
    </rPh>
    <phoneticPr fontId="1"/>
  </si>
  <si>
    <t>阪急門戸厄神駅より徒歩2分</t>
    <rPh sb="0" eb="2">
      <t>ハンキュウ</t>
    </rPh>
    <rPh sb="2" eb="6">
      <t>モンドヤクジン</t>
    </rPh>
    <rPh sb="6" eb="7">
      <t>エキ</t>
    </rPh>
    <rPh sb="9" eb="11">
      <t>トホ</t>
    </rPh>
    <rPh sb="12" eb="13">
      <t>フン</t>
    </rPh>
    <phoneticPr fontId="1"/>
  </si>
  <si>
    <t>阪急小林駅より徒歩9分</t>
    <rPh sb="0" eb="2">
      <t>ハンキュウ</t>
    </rPh>
    <rPh sb="2" eb="4">
      <t>コバヤシ</t>
    </rPh>
    <rPh sb="4" eb="5">
      <t>エキ</t>
    </rPh>
    <rPh sb="7" eb="9">
      <t>トホ</t>
    </rPh>
    <rPh sb="10" eb="11">
      <t>フン</t>
    </rPh>
    <phoneticPr fontId="1"/>
  </si>
  <si>
    <t>阪神深江駅より徒歩2分</t>
    <rPh sb="0" eb="2">
      <t>ハンシン</t>
    </rPh>
    <rPh sb="2" eb="4">
      <t>フカエ</t>
    </rPh>
    <rPh sb="4" eb="5">
      <t>エキ</t>
    </rPh>
    <rPh sb="7" eb="9">
      <t>トホ</t>
    </rPh>
    <rPh sb="10" eb="11">
      <t>フン</t>
    </rPh>
    <phoneticPr fontId="1"/>
  </si>
  <si>
    <t>城崎温泉駅より徒歩15分</t>
    <rPh sb="0" eb="2">
      <t>キノサキ</t>
    </rPh>
    <rPh sb="2" eb="4">
      <t>オンセン</t>
    </rPh>
    <rPh sb="4" eb="5">
      <t>エキ</t>
    </rPh>
    <rPh sb="7" eb="9">
      <t>トホ</t>
    </rPh>
    <rPh sb="11" eb="12">
      <t>フン</t>
    </rPh>
    <phoneticPr fontId="1"/>
  </si>
  <si>
    <t>山陽バス「掘割」より徒歩3分</t>
    <rPh sb="0" eb="2">
      <t>サンヨウ</t>
    </rPh>
    <rPh sb="5" eb="7">
      <t>ホリワリ</t>
    </rPh>
    <rPh sb="10" eb="12">
      <t>トホ</t>
    </rPh>
    <rPh sb="13" eb="14">
      <t>フン</t>
    </rPh>
    <phoneticPr fontId="1"/>
  </si>
  <si>
    <t>洲本バスセンターより
徒13分</t>
    <rPh sb="0" eb="2">
      <t>スモト</t>
    </rPh>
    <rPh sb="11" eb="12">
      <t>イタズラニ</t>
    </rPh>
    <rPh sb="14" eb="15">
      <t>プン</t>
    </rPh>
    <phoneticPr fontId="1"/>
  </si>
  <si>
    <t>高速西淡三原インターより
車で10分</t>
    <rPh sb="0" eb="2">
      <t>コウソク</t>
    </rPh>
    <rPh sb="2" eb="3">
      <t>ニシ</t>
    </rPh>
    <rPh sb="3" eb="4">
      <t>タン</t>
    </rPh>
    <rPh sb="4" eb="6">
      <t>ミハラ</t>
    </rPh>
    <rPh sb="13" eb="14">
      <t>クルマ</t>
    </rPh>
    <rPh sb="17" eb="18">
      <t>フン</t>
    </rPh>
    <phoneticPr fontId="1"/>
  </si>
  <si>
    <t>JR伊丹駅より徒歩10分
阪急伊丹駅より徒歩５分</t>
    <rPh sb="2" eb="4">
      <t>イタミ</t>
    </rPh>
    <rPh sb="4" eb="5">
      <t>エキ</t>
    </rPh>
    <rPh sb="7" eb="9">
      <t>トホ</t>
    </rPh>
    <rPh sb="11" eb="12">
      <t>フン</t>
    </rPh>
    <rPh sb="13" eb="15">
      <t>ハンキュウ</t>
    </rPh>
    <rPh sb="15" eb="17">
      <t>イタミ</t>
    </rPh>
    <rPh sb="17" eb="18">
      <t>エキ</t>
    </rPh>
    <rPh sb="20" eb="22">
      <t>トホ</t>
    </rPh>
    <rPh sb="23" eb="24">
      <t>フン</t>
    </rPh>
    <phoneticPr fontId="1"/>
  </si>
  <si>
    <t>阪急塚口駅より尼崎市営バスで15分/JR立花駅より尼崎市営バスで15分</t>
    <rPh sb="0" eb="2">
      <t>ハンキュウ</t>
    </rPh>
    <rPh sb="2" eb="4">
      <t>ツカグチ</t>
    </rPh>
    <rPh sb="4" eb="5">
      <t>エキ</t>
    </rPh>
    <rPh sb="7" eb="9">
      <t>アマガサキ</t>
    </rPh>
    <rPh sb="9" eb="11">
      <t>シエイ</t>
    </rPh>
    <rPh sb="16" eb="17">
      <t>フン</t>
    </rPh>
    <rPh sb="20" eb="22">
      <t>タチバナ</t>
    </rPh>
    <rPh sb="22" eb="23">
      <t>エキ</t>
    </rPh>
    <rPh sb="25" eb="27">
      <t>アマガサキ</t>
    </rPh>
    <rPh sb="27" eb="29">
      <t>シエイ</t>
    </rPh>
    <rPh sb="34" eb="35">
      <t>フン</t>
    </rPh>
    <phoneticPr fontId="1"/>
  </si>
  <si>
    <t>JR三田駅より徒歩15分</t>
    <rPh sb="2" eb="4">
      <t>サンダ</t>
    </rPh>
    <rPh sb="4" eb="5">
      <t>エキ</t>
    </rPh>
    <rPh sb="7" eb="9">
      <t>トホ</t>
    </rPh>
    <rPh sb="11" eb="12">
      <t>フン</t>
    </rPh>
    <phoneticPr fontId="1"/>
  </si>
  <si>
    <t>JR垂水駅より山陽バス10分</t>
    <rPh sb="2" eb="4">
      <t>タルミ</t>
    </rPh>
    <rPh sb="4" eb="5">
      <t>エキ</t>
    </rPh>
    <rPh sb="7" eb="9">
      <t>サンヨウ</t>
    </rPh>
    <rPh sb="13" eb="14">
      <t>フン</t>
    </rPh>
    <phoneticPr fontId="1"/>
  </si>
  <si>
    <t>高速長田駅から市バス4系統にて15分、バス停より徒歩8分</t>
    <rPh sb="0" eb="2">
      <t>コウソク</t>
    </rPh>
    <rPh sb="2" eb="4">
      <t>ナガタ</t>
    </rPh>
    <rPh sb="4" eb="5">
      <t>エキ</t>
    </rPh>
    <rPh sb="7" eb="8">
      <t>シ</t>
    </rPh>
    <rPh sb="11" eb="13">
      <t>ケイトウ</t>
    </rPh>
    <rPh sb="17" eb="18">
      <t>フン</t>
    </rPh>
    <rPh sb="21" eb="22">
      <t>テイ</t>
    </rPh>
    <rPh sb="24" eb="26">
      <t>トホ</t>
    </rPh>
    <rPh sb="27" eb="28">
      <t>フン</t>
    </rPh>
    <phoneticPr fontId="1"/>
  </si>
  <si>
    <t>山陽電車大塩駅より徒歩20分/　　　別所ランプより車で10分</t>
    <rPh sb="18" eb="20">
      <t>ベッショ</t>
    </rPh>
    <rPh sb="25" eb="26">
      <t>クルマ</t>
    </rPh>
    <rPh sb="29" eb="30">
      <t>フン</t>
    </rPh>
    <phoneticPr fontId="1"/>
  </si>
  <si>
    <t>山陽電車別府駅より徒歩15分　　</t>
    <rPh sb="4" eb="6">
      <t>ベフ</t>
    </rPh>
    <phoneticPr fontId="1"/>
  </si>
  <si>
    <t>神戸淡路鳴門自動車道「津名IC」下車、車で3分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rPh sb="11" eb="13">
      <t>ツナ</t>
    </rPh>
    <rPh sb="16" eb="18">
      <t>ゲシャ</t>
    </rPh>
    <rPh sb="19" eb="20">
      <t>クルマ</t>
    </rPh>
    <rPh sb="22" eb="23">
      <t>フン</t>
    </rPh>
    <phoneticPr fontId="1"/>
  </si>
  <si>
    <t>JR加古川線西脇市駅
よりタクシーで約5分</t>
    <rPh sb="2" eb="6">
      <t>カコガワセン</t>
    </rPh>
    <rPh sb="6" eb="9">
      <t>ニシワキシ</t>
    </rPh>
    <rPh sb="9" eb="10">
      <t>エキ</t>
    </rPh>
    <rPh sb="18" eb="19">
      <t>ヤク</t>
    </rPh>
    <rPh sb="20" eb="21">
      <t>フン</t>
    </rPh>
    <phoneticPr fontId="1"/>
  </si>
  <si>
    <t>阪急伊丹駅、JR伊丹駅より伊丹市営バス「西野武庫川センター前」行きにて「天神川団地」下車徒歩1分</t>
    <rPh sb="0" eb="2">
      <t>ハンキュウ</t>
    </rPh>
    <rPh sb="2" eb="5">
      <t>イタミエキ</t>
    </rPh>
    <rPh sb="8" eb="11">
      <t>イタミエキ</t>
    </rPh>
    <rPh sb="13" eb="15">
      <t>イタミ</t>
    </rPh>
    <rPh sb="15" eb="17">
      <t>シエイ</t>
    </rPh>
    <rPh sb="20" eb="22">
      <t>ニシノ</t>
    </rPh>
    <rPh sb="22" eb="25">
      <t>ムコガワ</t>
    </rPh>
    <rPh sb="29" eb="30">
      <t>マエ</t>
    </rPh>
    <rPh sb="31" eb="32">
      <t>ユ</t>
    </rPh>
    <rPh sb="36" eb="39">
      <t>テンジンガワ</t>
    </rPh>
    <rPh sb="39" eb="41">
      <t>ダンチ</t>
    </rPh>
    <rPh sb="42" eb="44">
      <t>ゲシャ</t>
    </rPh>
    <rPh sb="44" eb="46">
      <t>トホ</t>
    </rPh>
    <rPh sb="47" eb="48">
      <t>プン</t>
    </rPh>
    <phoneticPr fontId="1"/>
  </si>
  <si>
    <t>JR伊丹駅・阪急伊丹駅から、伊丹市営バス「市役所前経由山田」行きにて「伊丹市役所前」下車北へ徒歩５分/「裁判所前経由サンシティ」行きにて「伊丹病院前」下車東へ徒歩3分/「裁判所経由西野武庫川センター」行きにて「スワンホール前」下車徒歩2分</t>
    <rPh sb="4" eb="5">
      <t>エキ</t>
    </rPh>
    <rPh sb="14" eb="16">
      <t>イタミ</t>
    </rPh>
    <rPh sb="30" eb="31">
      <t>イ</t>
    </rPh>
    <phoneticPr fontId="1"/>
  </si>
  <si>
    <t>JR伊丹駅・阪急伊丹駅から伊丹市営バス「市役所前経由山田」行きにて「伊丹市役所前」下車北へ徒歩５分/「裁判所前経由サンシティ」行きにて「伊丹病院前」下車東へ徒歩3分/「裁判所経由西野武庫川センター」行きにて「スワンホール前」下車徒歩2分</t>
    <rPh sb="4" eb="5">
      <t>エキ</t>
    </rPh>
    <rPh sb="13" eb="15">
      <t>イタミ</t>
    </rPh>
    <rPh sb="29" eb="30">
      <t>イ</t>
    </rPh>
    <phoneticPr fontId="1"/>
  </si>
  <si>
    <t>阪急伊丹駅・ＪＲ伊丹駅より、伊丹市営バス「市役所前経由塚口」行きにて「稲野町8丁目」下車徒歩2分</t>
    <rPh sb="0" eb="2">
      <t>ハンキュウ</t>
    </rPh>
    <rPh sb="2" eb="5">
      <t>イタミエキ</t>
    </rPh>
    <rPh sb="8" eb="11">
      <t>イタミエキ</t>
    </rPh>
    <rPh sb="14" eb="18">
      <t>イタミシエイ</t>
    </rPh>
    <rPh sb="21" eb="24">
      <t>シヤクショ</t>
    </rPh>
    <rPh sb="24" eb="25">
      <t>マエ</t>
    </rPh>
    <rPh sb="25" eb="27">
      <t>ケイユ</t>
    </rPh>
    <rPh sb="27" eb="29">
      <t>ツカグチ</t>
    </rPh>
    <rPh sb="30" eb="31">
      <t>イ</t>
    </rPh>
    <rPh sb="35" eb="36">
      <t>イナ</t>
    </rPh>
    <rPh sb="36" eb="37">
      <t>ノ</t>
    </rPh>
    <rPh sb="37" eb="38">
      <t>チョウ</t>
    </rPh>
    <rPh sb="39" eb="41">
      <t>チョウメ</t>
    </rPh>
    <rPh sb="42" eb="44">
      <t>ゲシャ</t>
    </rPh>
    <rPh sb="44" eb="46">
      <t>トホ</t>
    </rPh>
    <rPh sb="47" eb="48">
      <t>フン</t>
    </rPh>
    <phoneticPr fontId="1"/>
  </si>
  <si>
    <t>阪急伊丹駅より徒歩8分</t>
    <rPh sb="0" eb="2">
      <t>ハンキュウ</t>
    </rPh>
    <rPh sb="2" eb="5">
      <t>イタミエキ</t>
    </rPh>
    <rPh sb="7" eb="9">
      <t>トホ</t>
    </rPh>
    <rPh sb="10" eb="11">
      <t>プン</t>
    </rPh>
    <phoneticPr fontId="1"/>
  </si>
  <si>
    <t xml:space="preserve">阪急伊丹より市バス「荒牧」「鶴田団地」「大阪芸大短大」バス停より徒歩5分 </t>
    <phoneticPr fontId="1"/>
  </si>
  <si>
    <t>神戸電鉄恵比須駅より徒歩3分</t>
    <rPh sb="0" eb="2">
      <t>コウベ</t>
    </rPh>
    <rPh sb="2" eb="4">
      <t>デンテツ</t>
    </rPh>
    <rPh sb="4" eb="8">
      <t>エビスエキ</t>
    </rPh>
    <rPh sb="10" eb="12">
      <t>トホ</t>
    </rPh>
    <rPh sb="13" eb="14">
      <t>フン</t>
    </rPh>
    <phoneticPr fontId="1"/>
  </si>
  <si>
    <t>全但バス「養父中学校前」下車徒歩5分</t>
    <rPh sb="0" eb="2">
      <t>ゼンタン</t>
    </rPh>
    <rPh sb="5" eb="7">
      <t>ヤブ</t>
    </rPh>
    <rPh sb="7" eb="10">
      <t>チュウガッコウ</t>
    </rPh>
    <rPh sb="10" eb="11">
      <t>マエ</t>
    </rPh>
    <rPh sb="12" eb="14">
      <t>ゲシャ</t>
    </rPh>
    <rPh sb="14" eb="16">
      <t>トホ</t>
    </rPh>
    <rPh sb="17" eb="18">
      <t>フン</t>
    </rPh>
    <phoneticPr fontId="1"/>
  </si>
  <si>
    <t>全但バス「八鹿高校前」下車徒歩1分</t>
    <rPh sb="0" eb="2">
      <t>ゼンタン</t>
    </rPh>
    <rPh sb="5" eb="7">
      <t>ヨウカ</t>
    </rPh>
    <rPh sb="7" eb="9">
      <t>コウコウ</t>
    </rPh>
    <rPh sb="9" eb="10">
      <t>マエ</t>
    </rPh>
    <rPh sb="11" eb="13">
      <t>ゲシャ</t>
    </rPh>
    <rPh sb="13" eb="15">
      <t>トホ</t>
    </rPh>
    <rPh sb="16" eb="17">
      <t>フン</t>
    </rPh>
    <phoneticPr fontId="1"/>
  </si>
  <si>
    <t>神姫バス「吉川支所前」より徒歩5分</t>
    <rPh sb="0" eb="2">
      <t>シンキ</t>
    </rPh>
    <rPh sb="5" eb="7">
      <t>ヨカワ</t>
    </rPh>
    <rPh sb="7" eb="9">
      <t>シショ</t>
    </rPh>
    <rPh sb="9" eb="10">
      <t>マエ</t>
    </rPh>
    <rPh sb="13" eb="15">
      <t>トホ</t>
    </rPh>
    <rPh sb="16" eb="17">
      <t>フン</t>
    </rPh>
    <phoneticPr fontId="1"/>
  </si>
  <si>
    <t>北条町駅からバス「中野学校前」下車</t>
    <rPh sb="0" eb="2">
      <t>ホウジョウ</t>
    </rPh>
    <rPh sb="2" eb="3">
      <t>マチ</t>
    </rPh>
    <rPh sb="3" eb="4">
      <t>エキ</t>
    </rPh>
    <rPh sb="9" eb="11">
      <t>ナカノ</t>
    </rPh>
    <rPh sb="11" eb="13">
      <t>ガッコウ</t>
    </rPh>
    <rPh sb="13" eb="14">
      <t>マエ</t>
    </rPh>
    <rPh sb="15" eb="17">
      <t>ゲシャ</t>
    </rPh>
    <phoneticPr fontId="1"/>
  </si>
  <si>
    <t>阪神本線西宮南へ徒歩7分</t>
    <rPh sb="0" eb="2">
      <t>ハンシン</t>
    </rPh>
    <rPh sb="2" eb="4">
      <t>ホンセン</t>
    </rPh>
    <rPh sb="4" eb="6">
      <t>ニシノミヤ</t>
    </rPh>
    <rPh sb="6" eb="7">
      <t>ミナミ</t>
    </rPh>
    <rPh sb="8" eb="10">
      <t>トホ</t>
    </rPh>
    <rPh sb="11" eb="12">
      <t>フン</t>
    </rPh>
    <phoneticPr fontId="1"/>
  </si>
  <si>
    <t>JR相野駅より徒歩15分</t>
    <rPh sb="2" eb="5">
      <t>アイノエキ</t>
    </rPh>
    <rPh sb="7" eb="9">
      <t>トホ</t>
    </rPh>
    <rPh sb="11" eb="12">
      <t>フン</t>
    </rPh>
    <phoneticPr fontId="1"/>
  </si>
  <si>
    <t>阪急花隈駅西口より徒歩5分</t>
    <rPh sb="0" eb="2">
      <t>ハンキュウ</t>
    </rPh>
    <rPh sb="2" eb="5">
      <t>ハナクマエキ</t>
    </rPh>
    <rPh sb="5" eb="7">
      <t>ニシグチ</t>
    </rPh>
    <rPh sb="9" eb="11">
      <t>トホ</t>
    </rPh>
    <rPh sb="12" eb="13">
      <t>フン</t>
    </rPh>
    <phoneticPr fontId="1"/>
  </si>
  <si>
    <t>JR・山陽塩屋駅より徒歩8分</t>
    <rPh sb="3" eb="5">
      <t>サンヨウ</t>
    </rPh>
    <rPh sb="5" eb="8">
      <t>シオヤエキ</t>
    </rPh>
    <rPh sb="10" eb="12">
      <t>トホ</t>
    </rPh>
    <rPh sb="13" eb="14">
      <t>フン</t>
    </rPh>
    <phoneticPr fontId="1"/>
  </si>
  <si>
    <t>神戸電鉄緑が丘駅より徒歩15分</t>
    <rPh sb="0" eb="2">
      <t>コウベ</t>
    </rPh>
    <rPh sb="2" eb="4">
      <t>デンテツ</t>
    </rPh>
    <rPh sb="4" eb="5">
      <t>ミドリ</t>
    </rPh>
    <rPh sb="6" eb="7">
      <t>オカ</t>
    </rPh>
    <rPh sb="7" eb="8">
      <t>エキ</t>
    </rPh>
    <rPh sb="10" eb="12">
      <t>トホ</t>
    </rPh>
    <rPh sb="14" eb="15">
      <t>フン</t>
    </rPh>
    <phoneticPr fontId="1"/>
  </si>
  <si>
    <t>三宮・名谷よりバス30分</t>
    <rPh sb="0" eb="2">
      <t>サンノミヤ</t>
    </rPh>
    <rPh sb="3" eb="5">
      <t>ミョウダニ</t>
    </rPh>
    <rPh sb="11" eb="12">
      <t>プン</t>
    </rPh>
    <phoneticPr fontId="1"/>
  </si>
  <si>
    <t>地下鉄「名谷」駅よりバス10分</t>
    <rPh sb="0" eb="3">
      <t>チカテツ</t>
    </rPh>
    <rPh sb="4" eb="6">
      <t>ミョウダニ</t>
    </rPh>
    <rPh sb="7" eb="8">
      <t>エキ</t>
    </rPh>
    <rPh sb="14" eb="15">
      <t>プン</t>
    </rPh>
    <phoneticPr fontId="1"/>
  </si>
  <si>
    <t>神姫バス姫路駅（北口）発
北①中央のりば＝清住行き「清住」下車徒歩1分/姫路駅（北口）発北①中央のりば＝小川経由小原・社行き「八重畑」下車1.5km</t>
    <rPh sb="0" eb="2">
      <t>シンキ</t>
    </rPh>
    <rPh sb="4" eb="6">
      <t>ヒメジ</t>
    </rPh>
    <rPh sb="6" eb="7">
      <t>エキ</t>
    </rPh>
    <rPh sb="8" eb="10">
      <t>キタグチ</t>
    </rPh>
    <rPh sb="11" eb="12">
      <t>ハツ</t>
    </rPh>
    <rPh sb="13" eb="14">
      <t>キタ</t>
    </rPh>
    <rPh sb="15" eb="16">
      <t>ナカ</t>
    </rPh>
    <rPh sb="16" eb="17">
      <t>オウ</t>
    </rPh>
    <rPh sb="21" eb="23">
      <t>キヨスミ</t>
    </rPh>
    <rPh sb="23" eb="24">
      <t>イ</t>
    </rPh>
    <rPh sb="26" eb="28">
      <t>キヨスミ</t>
    </rPh>
    <rPh sb="29" eb="31">
      <t>ゲシャ</t>
    </rPh>
    <rPh sb="31" eb="33">
      <t>トホ</t>
    </rPh>
    <rPh sb="34" eb="35">
      <t>フン</t>
    </rPh>
    <rPh sb="36" eb="38">
      <t>ヒメジ</t>
    </rPh>
    <rPh sb="38" eb="39">
      <t>エキ</t>
    </rPh>
    <rPh sb="40" eb="42">
      <t>キタグチ</t>
    </rPh>
    <rPh sb="43" eb="44">
      <t>ハツ</t>
    </rPh>
    <rPh sb="44" eb="45">
      <t>キタ</t>
    </rPh>
    <rPh sb="46" eb="48">
      <t>チュウオウ</t>
    </rPh>
    <rPh sb="52" eb="54">
      <t>オガワ</t>
    </rPh>
    <rPh sb="54" eb="56">
      <t>ケイユ</t>
    </rPh>
    <rPh sb="56" eb="58">
      <t>オハラ</t>
    </rPh>
    <rPh sb="59" eb="60">
      <t>ヤシロ</t>
    </rPh>
    <rPh sb="60" eb="61">
      <t>ユ</t>
    </rPh>
    <rPh sb="63" eb="65">
      <t>ヤエ</t>
    </rPh>
    <rPh sb="65" eb="66">
      <t>ハタ</t>
    </rPh>
    <rPh sb="67" eb="69">
      <t>ゲシャ</t>
    </rPh>
    <phoneticPr fontId="1"/>
  </si>
  <si>
    <t>川西能勢口駅より阪急バス15分</t>
    <rPh sb="0" eb="2">
      <t>カワニシ</t>
    </rPh>
    <rPh sb="2" eb="4">
      <t>ノセ</t>
    </rPh>
    <rPh sb="4" eb="5">
      <t>クチ</t>
    </rPh>
    <rPh sb="5" eb="6">
      <t>エキ</t>
    </rPh>
    <rPh sb="8" eb="10">
      <t>ハンキュウ</t>
    </rPh>
    <rPh sb="14" eb="15">
      <t>フン</t>
    </rPh>
    <phoneticPr fontId="1"/>
  </si>
  <si>
    <t>JR芦屋駅・阪急芦屋川駅から阪急バス「芦屋病院前」下車すぐ</t>
    <rPh sb="4" eb="5">
      <t>エキ</t>
    </rPh>
    <rPh sb="11" eb="12">
      <t>エキ</t>
    </rPh>
    <rPh sb="14" eb="16">
      <t>ハンキュウ</t>
    </rPh>
    <rPh sb="19" eb="21">
      <t>アシヤ</t>
    </rPh>
    <rPh sb="21" eb="23">
      <t>ビョウイン</t>
    </rPh>
    <rPh sb="23" eb="24">
      <t>マエ</t>
    </rPh>
    <rPh sb="25" eb="27">
      <t>ゲシャ</t>
    </rPh>
    <phoneticPr fontId="1"/>
  </si>
  <si>
    <t>阪急今津線甲東園駅or仁川駅下車、徒歩15分/阪急バス逆瀬川行き「仁口橋」下車徒歩5分</t>
    <rPh sb="8" eb="9">
      <t>エキ</t>
    </rPh>
    <rPh sb="13" eb="14">
      <t>エキ</t>
    </rPh>
    <phoneticPr fontId="1"/>
  </si>
  <si>
    <t>阪神久寿川駅より徒歩10分/阪急今津駅より徒歩15分</t>
    <rPh sb="16" eb="18">
      <t>イマヅ</t>
    </rPh>
    <phoneticPr fontId="1"/>
  </si>
  <si>
    <t>JR柏原駅よりタクシー10分</t>
    <rPh sb="2" eb="4">
      <t>カイバラ</t>
    </rPh>
    <rPh sb="4" eb="5">
      <t>エキ</t>
    </rPh>
    <rPh sb="13" eb="14">
      <t>フン</t>
    </rPh>
    <phoneticPr fontId="1"/>
  </si>
  <si>
    <t>神姫バス「又坂」バス停徒歩5分</t>
    <rPh sb="0" eb="2">
      <t>シンキ</t>
    </rPh>
    <rPh sb="5" eb="6">
      <t>マタ</t>
    </rPh>
    <rPh sb="6" eb="7">
      <t>サカ</t>
    </rPh>
    <rPh sb="10" eb="11">
      <t>テイ</t>
    </rPh>
    <rPh sb="11" eb="13">
      <t>トホ</t>
    </rPh>
    <rPh sb="14" eb="15">
      <t>フン</t>
    </rPh>
    <phoneticPr fontId="1"/>
  </si>
  <si>
    <t>JR英賀保駅より徒歩15分</t>
    <rPh sb="2" eb="5">
      <t>アガホ</t>
    </rPh>
    <rPh sb="5" eb="6">
      <t>エキ</t>
    </rPh>
    <rPh sb="8" eb="10">
      <t>トホ</t>
    </rPh>
    <rPh sb="12" eb="13">
      <t>フン</t>
    </rPh>
    <phoneticPr fontId="1"/>
  </si>
  <si>
    <t>阪急園田駅から阪神バス20系統　田能より徒歩5分</t>
    <rPh sb="0" eb="2">
      <t>ハンキュウ</t>
    </rPh>
    <rPh sb="2" eb="4">
      <t>ソノダ</t>
    </rPh>
    <rPh sb="4" eb="5">
      <t>エキ</t>
    </rPh>
    <rPh sb="7" eb="9">
      <t>ハンシン</t>
    </rPh>
    <rPh sb="13" eb="15">
      <t>ケイトウ</t>
    </rPh>
    <rPh sb="16" eb="18">
      <t>タノウ</t>
    </rPh>
    <rPh sb="20" eb="22">
      <t>トホ</t>
    </rPh>
    <rPh sb="23" eb="24">
      <t>フン</t>
    </rPh>
    <phoneticPr fontId="1"/>
  </si>
  <si>
    <t>播但線仁豊野駅より徒歩20分</t>
    <phoneticPr fontId="1"/>
  </si>
  <si>
    <t>JR・阪神住吉駅より徒歩5分程度</t>
    <rPh sb="3" eb="5">
      <t>ハンシン</t>
    </rPh>
    <rPh sb="5" eb="7">
      <t>スミヨシ</t>
    </rPh>
    <rPh sb="7" eb="8">
      <t>エキ</t>
    </rPh>
    <rPh sb="10" eb="12">
      <t>トホ</t>
    </rPh>
    <rPh sb="13" eb="14">
      <t>フン</t>
    </rPh>
    <rPh sb="14" eb="16">
      <t>テイド</t>
    </rPh>
    <phoneticPr fontId="1"/>
  </si>
  <si>
    <t>JR灘駅より徒歩10分</t>
    <rPh sb="2" eb="3">
      <t>ナダ</t>
    </rPh>
    <rPh sb="3" eb="4">
      <t>エキ</t>
    </rPh>
    <rPh sb="6" eb="8">
      <t>トホ</t>
    </rPh>
    <rPh sb="10" eb="11">
      <t>プン</t>
    </rPh>
    <phoneticPr fontId="1"/>
  </si>
  <si>
    <t>JR播但線「京口」駅より
徒歩4分</t>
    <phoneticPr fontId="1"/>
  </si>
  <si>
    <t>自家用車（駐車場有）
資格のない方も大歓迎</t>
    <rPh sb="0" eb="4">
      <t>ジカヨウシャ</t>
    </rPh>
    <rPh sb="5" eb="8">
      <t>チュウシャジョウ</t>
    </rPh>
    <rPh sb="8" eb="9">
      <t>アリ</t>
    </rPh>
    <rPh sb="11" eb="13">
      <t>シカク</t>
    </rPh>
    <rPh sb="16" eb="17">
      <t>カタ</t>
    </rPh>
    <rPh sb="18" eb="21">
      <t>ダイカンゲイ</t>
    </rPh>
    <phoneticPr fontId="1"/>
  </si>
  <si>
    <t>JR大久保駅下車送迎バス15分</t>
    <rPh sb="2" eb="5">
      <t>オオクボ</t>
    </rPh>
    <rPh sb="5" eb="6">
      <t>エキ</t>
    </rPh>
    <rPh sb="6" eb="8">
      <t>ゲシャ</t>
    </rPh>
    <rPh sb="8" eb="10">
      <t>ソウゲイ</t>
    </rPh>
    <rPh sb="14" eb="15">
      <t>プン</t>
    </rPh>
    <phoneticPr fontId="1"/>
  </si>
  <si>
    <t>阪神西宮駅下車送迎バス15分</t>
    <rPh sb="0" eb="2">
      <t>ハンシン</t>
    </rPh>
    <rPh sb="2" eb="4">
      <t>ニシノミヤ</t>
    </rPh>
    <rPh sb="4" eb="5">
      <t>エキ</t>
    </rPh>
    <rPh sb="5" eb="7">
      <t>ゲシャ</t>
    </rPh>
    <rPh sb="7" eb="9">
      <t>ソウゲイ</t>
    </rPh>
    <rPh sb="13" eb="14">
      <t>プン</t>
    </rPh>
    <phoneticPr fontId="1"/>
  </si>
  <si>
    <t>神戸電鉄恵比須駅より
車で5分</t>
    <rPh sb="0" eb="2">
      <t>コウベ</t>
    </rPh>
    <rPh sb="2" eb="4">
      <t>デンテツ</t>
    </rPh>
    <rPh sb="4" eb="7">
      <t>エビス</t>
    </rPh>
    <rPh sb="7" eb="8">
      <t>エキ</t>
    </rPh>
    <rPh sb="11" eb="12">
      <t>クルマ</t>
    </rPh>
    <rPh sb="14" eb="15">
      <t>フン</t>
    </rPh>
    <phoneticPr fontId="1"/>
  </si>
  <si>
    <t>JR川西池田駅よりバス20分、
バス停より徒歩10分</t>
    <rPh sb="2" eb="4">
      <t>カワニシ</t>
    </rPh>
    <rPh sb="4" eb="6">
      <t>イケダ</t>
    </rPh>
    <rPh sb="6" eb="7">
      <t>エキ</t>
    </rPh>
    <rPh sb="13" eb="14">
      <t>フン</t>
    </rPh>
    <rPh sb="18" eb="19">
      <t>テイ</t>
    </rPh>
    <rPh sb="21" eb="23">
      <t>トホ</t>
    </rPh>
    <rPh sb="25" eb="26">
      <t>フン</t>
    </rPh>
    <phoneticPr fontId="1"/>
  </si>
  <si>
    <t>JR芦屋駅・阪急芦屋川駅より　　　無料送迎バス運行</t>
    <rPh sb="2" eb="4">
      <t>アシヤ</t>
    </rPh>
    <rPh sb="4" eb="5">
      <t>エキ</t>
    </rPh>
    <rPh sb="6" eb="8">
      <t>ハンキュウ</t>
    </rPh>
    <rPh sb="8" eb="10">
      <t>アシヤ</t>
    </rPh>
    <rPh sb="10" eb="11">
      <t>ガワ</t>
    </rPh>
    <rPh sb="11" eb="12">
      <t>エキ</t>
    </rPh>
    <rPh sb="17" eb="19">
      <t>ムリョウ</t>
    </rPh>
    <rPh sb="19" eb="21">
      <t>ソウゲイ</t>
    </rPh>
    <rPh sb="23" eb="25">
      <t>ウンコウ</t>
    </rPh>
    <phoneticPr fontId="1"/>
  </si>
  <si>
    <t>JR塚口駅より徒歩約15分</t>
    <rPh sb="2" eb="5">
      <t>ツカグチエキ</t>
    </rPh>
    <rPh sb="7" eb="9">
      <t>トホ</t>
    </rPh>
    <rPh sb="9" eb="10">
      <t>ヤク</t>
    </rPh>
    <rPh sb="12" eb="13">
      <t>フン</t>
    </rPh>
    <phoneticPr fontId="1"/>
  </si>
  <si>
    <t>JR・阪急伊丹駅より
阪神バスで約15分</t>
    <rPh sb="3" eb="5">
      <t>ハンキュウ</t>
    </rPh>
    <rPh sb="5" eb="7">
      <t>イタミ</t>
    </rPh>
    <rPh sb="7" eb="8">
      <t>エキ</t>
    </rPh>
    <rPh sb="11" eb="13">
      <t>ハンシン</t>
    </rPh>
    <rPh sb="16" eb="17">
      <t>ヤク</t>
    </rPh>
    <rPh sb="19" eb="20">
      <t>フン</t>
    </rPh>
    <phoneticPr fontId="1"/>
  </si>
  <si>
    <t>岡本駅より徒歩12分</t>
    <rPh sb="0" eb="2">
      <t>オカモト</t>
    </rPh>
    <rPh sb="2" eb="3">
      <t>エキ</t>
    </rPh>
    <rPh sb="5" eb="7">
      <t>トホ</t>
    </rPh>
    <rPh sb="9" eb="10">
      <t>フン</t>
    </rPh>
    <phoneticPr fontId="1"/>
  </si>
  <si>
    <t>JR神戸駅より徒歩7分/
高速神戸より徒歩3分</t>
    <rPh sb="2" eb="5">
      <t>コウベエキ</t>
    </rPh>
    <rPh sb="7" eb="9">
      <t>トホ</t>
    </rPh>
    <rPh sb="10" eb="11">
      <t>フン</t>
    </rPh>
    <rPh sb="13" eb="15">
      <t>コウソク</t>
    </rPh>
    <rPh sb="15" eb="17">
      <t>コウベ</t>
    </rPh>
    <rPh sb="19" eb="21">
      <t>トホ</t>
    </rPh>
    <rPh sb="22" eb="23">
      <t>フン</t>
    </rPh>
    <phoneticPr fontId="1"/>
  </si>
  <si>
    <t>阪神高速3号神戸線「摩耶」出口より北へ約2km</t>
    <phoneticPr fontId="1"/>
  </si>
  <si>
    <t xml:space="preserve">JR西宮駅・阪神西宮駅より阪神電鉄バス「マリナパーク行」にて「マリナパーク南」下車、徒歩約2分（約120ｍ） </t>
    <phoneticPr fontId="1"/>
  </si>
  <si>
    <t>阪急今津線「仁川駅」徒歩9分</t>
    <phoneticPr fontId="1"/>
  </si>
  <si>
    <t>阪急武庫之荘駅からバス10分</t>
    <rPh sb="0" eb="2">
      <t>ハンキュウ</t>
    </rPh>
    <rPh sb="2" eb="6">
      <t>ムコノソウ</t>
    </rPh>
    <rPh sb="6" eb="7">
      <t>エキ</t>
    </rPh>
    <rPh sb="13" eb="14">
      <t>プン</t>
    </rPh>
    <phoneticPr fontId="1"/>
  </si>
  <si>
    <t>JR黒井駅より徒歩3分</t>
    <rPh sb="2" eb="4">
      <t>クロイ</t>
    </rPh>
    <rPh sb="4" eb="5">
      <t>エキ</t>
    </rPh>
    <rPh sb="7" eb="9">
      <t>トホ</t>
    </rPh>
    <rPh sb="10" eb="11">
      <t>フン</t>
    </rPh>
    <phoneticPr fontId="1"/>
  </si>
  <si>
    <t>JR石生駅より神姫バス10分</t>
    <rPh sb="2" eb="3">
      <t>イシ</t>
    </rPh>
    <rPh sb="3" eb="4">
      <t>イ</t>
    </rPh>
    <rPh sb="4" eb="5">
      <t>エキ</t>
    </rPh>
    <rPh sb="7" eb="9">
      <t>シンキ</t>
    </rPh>
    <rPh sb="13" eb="14">
      <t>フン</t>
    </rPh>
    <phoneticPr fontId="1"/>
  </si>
  <si>
    <t>JR柏原駅より徒歩25分</t>
    <rPh sb="2" eb="4">
      <t>カイバラ</t>
    </rPh>
    <rPh sb="4" eb="5">
      <t>エキ</t>
    </rPh>
    <rPh sb="7" eb="9">
      <t>トホ</t>
    </rPh>
    <rPh sb="11" eb="12">
      <t>フン</t>
    </rPh>
    <phoneticPr fontId="1"/>
  </si>
  <si>
    <t>JR明石駅よりバス15分/JR西明石駅より徒歩20分</t>
    <rPh sb="18" eb="19">
      <t>エキ</t>
    </rPh>
    <phoneticPr fontId="1"/>
  </si>
  <si>
    <t>JR丹波竹田駅から徒歩20分</t>
    <rPh sb="2" eb="4">
      <t>タンバ</t>
    </rPh>
    <rPh sb="4" eb="6">
      <t>タケダ</t>
    </rPh>
    <rPh sb="6" eb="7">
      <t>エキ</t>
    </rPh>
    <rPh sb="9" eb="11">
      <t>トホ</t>
    </rPh>
    <rPh sb="13" eb="14">
      <t>フン</t>
    </rPh>
    <phoneticPr fontId="1"/>
  </si>
  <si>
    <t>JR江原駅より西へ徒歩20分</t>
    <rPh sb="2" eb="4">
      <t>エバラ</t>
    </rPh>
    <rPh sb="4" eb="5">
      <t>エキ</t>
    </rPh>
    <rPh sb="7" eb="8">
      <t>ニシ</t>
    </rPh>
    <rPh sb="9" eb="11">
      <t>トホ</t>
    </rPh>
    <rPh sb="13" eb="14">
      <t>フン</t>
    </rPh>
    <phoneticPr fontId="1"/>
  </si>
  <si>
    <t>地下鉄大開駅より徒歩分</t>
    <rPh sb="0" eb="3">
      <t>チカテツ</t>
    </rPh>
    <rPh sb="3" eb="5">
      <t>ダイカイ</t>
    </rPh>
    <rPh sb="5" eb="6">
      <t>エキ</t>
    </rPh>
    <rPh sb="8" eb="10">
      <t>トホ</t>
    </rPh>
    <rPh sb="10" eb="11">
      <t>フン</t>
    </rPh>
    <phoneticPr fontId="1"/>
  </si>
  <si>
    <t>JR福知山線谷川駅より坂尻行バスにて「野坂」下車徒歩5分</t>
    <rPh sb="2" eb="6">
      <t>フクチヤマセン</t>
    </rPh>
    <rPh sb="6" eb="8">
      <t>タニカワ</t>
    </rPh>
    <rPh sb="8" eb="9">
      <t>エキ</t>
    </rPh>
    <rPh sb="11" eb="13">
      <t>サカジリ</t>
    </rPh>
    <rPh sb="13" eb="14">
      <t>イキ</t>
    </rPh>
    <rPh sb="19" eb="21">
      <t>ノサカ</t>
    </rPh>
    <rPh sb="22" eb="24">
      <t>ゲシャ</t>
    </rPh>
    <rPh sb="24" eb="26">
      <t>トホ</t>
    </rPh>
    <rPh sb="27" eb="28">
      <t>フン</t>
    </rPh>
    <phoneticPr fontId="1"/>
  </si>
  <si>
    <t>各線「三宮駅」より徒歩14分</t>
    <rPh sb="0" eb="1">
      <t>カク</t>
    </rPh>
    <rPh sb="1" eb="2">
      <t>セン</t>
    </rPh>
    <rPh sb="3" eb="5">
      <t>サンノミヤ</t>
    </rPh>
    <rPh sb="5" eb="6">
      <t>エキ</t>
    </rPh>
    <rPh sb="9" eb="11">
      <t>トホ</t>
    </rPh>
    <rPh sb="13" eb="14">
      <t>フン</t>
    </rPh>
    <phoneticPr fontId="1"/>
  </si>
  <si>
    <t>JR神戸線「加古川駅」 南出口 徒歩約5分（約400m）</t>
    <phoneticPr fontId="1"/>
  </si>
  <si>
    <t>JR福知山線 「中山寺」駅南口
徒歩約10分</t>
    <phoneticPr fontId="1"/>
  </si>
  <si>
    <t>JR神戸線「大久保駅」 南出口 徒歩約1分（約80m）</t>
    <phoneticPr fontId="1"/>
  </si>
  <si>
    <t xml:space="preserve">山陽電気鉄道本線「尾上の松駅」徒歩約2分（約160m） </t>
    <phoneticPr fontId="1"/>
  </si>
  <si>
    <t>JR東海道本線「西宮駅」より徒歩約13分（約980m）</t>
    <phoneticPr fontId="1"/>
  </si>
  <si>
    <t xml:space="preserve">JR東海道山陽本線「須磨海浜公園駅」 徒歩約1分（約60m） </t>
    <phoneticPr fontId="1"/>
  </si>
  <si>
    <t xml:space="preserve">阪急宝塚線「売布神社駅」より徒歩約2分（約100m） </t>
    <phoneticPr fontId="1"/>
  </si>
  <si>
    <t xml:space="preserve">阪急神戸線「園田駅」より徒歩約5分（約350m） </t>
    <phoneticPr fontId="1"/>
  </si>
  <si>
    <t>社会福祉法人
おさなご福祉会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</si>
  <si>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社会福祉法人
すばる福祉会</t>
    <rPh sb="0" eb="6">
      <t>シャ</t>
    </rPh>
    <phoneticPr fontId="1"/>
  </si>
  <si>
    <t>社会福祉法人
ソフィア福祉会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</si>
  <si>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社会福祉法人
まどか福祉会</t>
    <rPh sb="0" eb="6">
      <t>シャ</t>
    </rPh>
    <rPh sb="10" eb="13">
      <t>フクシカイ</t>
    </rPh>
    <phoneticPr fontId="1"/>
  </si>
  <si>
    <t>社会福祉法人
レオ福祉会</t>
    <rPh sb="0" eb="6">
      <t>シャ</t>
    </rPh>
    <rPh sb="9" eb="12">
      <t>フクシカイ</t>
    </rPh>
    <phoneticPr fontId="1"/>
  </si>
  <si>
    <t>社会福祉法人
あいく会</t>
    <rPh sb="0" eb="6">
      <t>シャ</t>
    </rPh>
    <rPh sb="10" eb="11">
      <t>カイ</t>
    </rPh>
    <phoneticPr fontId="1"/>
  </si>
  <si>
    <t>社会福祉法人
稲美福祉会</t>
    <rPh sb="0" eb="2">
      <t>シャカイ</t>
    </rPh>
    <rPh sb="2" eb="4">
      <t>フクシ</t>
    </rPh>
    <rPh sb="4" eb="6">
      <t>ホウジン</t>
    </rPh>
    <rPh sb="7" eb="9">
      <t>イナミ</t>
    </rPh>
    <rPh sb="9" eb="11">
      <t>フクシ</t>
    </rPh>
    <rPh sb="11" eb="12">
      <t>カイ</t>
    </rPh>
    <phoneticPr fontId="1"/>
  </si>
  <si>
    <t>社会福祉法人
神戸ＹＭＣＡ福祉会</t>
    <rPh sb="0" eb="2">
      <t>シャカイ</t>
    </rPh>
    <rPh sb="2" eb="4">
      <t>フクシ</t>
    </rPh>
    <rPh sb="4" eb="6">
      <t>ホウジン</t>
    </rPh>
    <rPh sb="7" eb="9">
      <t>コウベ</t>
    </rPh>
    <rPh sb="13" eb="15">
      <t>フクシ</t>
    </rPh>
    <rPh sb="15" eb="16">
      <t>カイ</t>
    </rPh>
    <phoneticPr fontId="1"/>
  </si>
  <si>
    <t>社会福祉法人
千草福祉会</t>
    <rPh sb="0" eb="6">
      <t>シャ</t>
    </rPh>
    <rPh sb="7" eb="9">
      <t>チクサ</t>
    </rPh>
    <rPh sb="9" eb="12">
      <t>フクシカイ</t>
    </rPh>
    <phoneticPr fontId="1"/>
  </si>
  <si>
    <t>特定非営利活動法人
かめのすけ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</si>
  <si>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加古川バイパスの加古川西ｲﾝﾀｰより北へ2㎞</t>
    <phoneticPr fontId="1"/>
  </si>
  <si>
    <t>加古川バイパスの加古川西ｲﾝﾀｰより北へ2㎞</t>
    <phoneticPr fontId="1"/>
  </si>
  <si>
    <t xml:space="preserve">R山陽線「宝殿駅」下車、神姫バス加古川市民病院前より北条行きで「札馬」下車、徒歩5分 </t>
    <phoneticPr fontId="1"/>
  </si>
  <si>
    <t>市営地下鉄妙法寺駅より市営バス73系統「友が丘(神戸聖隷前）」下車すぐ</t>
    <phoneticPr fontId="1"/>
  </si>
  <si>
    <t xml:space="preserve">施設入所
生活介護
短期入所
日中短期
タイムケア </t>
    <phoneticPr fontId="1"/>
  </si>
  <si>
    <t xml:space="preserve">施設入所
生活介護
短期入所
日中短期 </t>
    <phoneticPr fontId="1"/>
  </si>
  <si>
    <t xml:space="preserve">施設入所
生活介護
短期入所
就労継続B型
（通所)就労B型 </t>
    <phoneticPr fontId="1"/>
  </si>
  <si>
    <r>
      <t xml:space="preserve">介護老人福祉施設
短期入所生活介護
</t>
    </r>
    <r>
      <rPr>
        <sz val="10"/>
        <rFont val="ＭＳ 明朝"/>
        <family val="1"/>
        <charset val="128"/>
      </rPr>
      <t>認知症対応型通所介護</t>
    </r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8">
      <t>ニンチショウタイオウガタツウショカイゴ</t>
    </rPh>
    <phoneticPr fontId="1"/>
  </si>
  <si>
    <t>介護老人保健施設
短期入所生活介護
通所リハビリテーション</t>
    <rPh sb="0" eb="2">
      <t>カイゴ</t>
    </rPh>
    <rPh sb="2" eb="4">
      <t>ロウジン</t>
    </rPh>
    <rPh sb="4" eb="6">
      <t>ホケン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phoneticPr fontId="1"/>
  </si>
  <si>
    <t>介護老人保健施設
短期入所療養介護
通所リハビリテーション</t>
    <rPh sb="0" eb="2">
      <t>カイゴ</t>
    </rPh>
    <rPh sb="2" eb="4">
      <t>ロウジン</t>
    </rPh>
    <rPh sb="4" eb="6">
      <t>ホケン</t>
    </rPh>
    <rPh sb="6" eb="8">
      <t>シセツ</t>
    </rPh>
    <rPh sb="9" eb="11">
      <t>タンキ</t>
    </rPh>
    <rPh sb="11" eb="13">
      <t>ニュウショ</t>
    </rPh>
    <rPh sb="13" eb="15">
      <t>リョウヨウ</t>
    </rPh>
    <rPh sb="15" eb="17">
      <t>カイゴ</t>
    </rPh>
    <rPh sb="18" eb="20">
      <t>ツウショ</t>
    </rPh>
    <phoneticPr fontId="1"/>
  </si>
  <si>
    <t>JR宝殿駅より徒歩7分</t>
    <rPh sb="2" eb="5">
      <t>ホウデンエキ</t>
    </rPh>
    <rPh sb="7" eb="9">
      <t>トホ</t>
    </rPh>
    <rPh sb="10" eb="11">
      <t>フン</t>
    </rPh>
    <phoneticPr fontId="1"/>
  </si>
  <si>
    <t>JR魚住駅より徒歩10分</t>
    <rPh sb="2" eb="4">
      <t>ウオズミ</t>
    </rPh>
    <rPh sb="4" eb="5">
      <t>エキ</t>
    </rPh>
    <rPh sb="7" eb="9">
      <t>トホ</t>
    </rPh>
    <rPh sb="11" eb="12">
      <t>プン</t>
    </rPh>
    <phoneticPr fontId="1"/>
  </si>
  <si>
    <t>神戸電鉄恵比須駅より車で5分</t>
    <rPh sb="0" eb="2">
      <t>コウベ</t>
    </rPh>
    <rPh sb="2" eb="4">
      <t>デンテツ</t>
    </rPh>
    <rPh sb="4" eb="7">
      <t>エビス</t>
    </rPh>
    <rPh sb="7" eb="8">
      <t>エキ</t>
    </rPh>
    <rPh sb="10" eb="11">
      <t>クルマ</t>
    </rPh>
    <rPh sb="13" eb="14">
      <t>フン</t>
    </rPh>
    <phoneticPr fontId="1"/>
  </si>
  <si>
    <t>洲本高速バスセンターから徒歩20分</t>
    <rPh sb="0" eb="2">
      <t>スモト</t>
    </rPh>
    <rPh sb="2" eb="4">
      <t>コウソク</t>
    </rPh>
    <rPh sb="12" eb="14">
      <t>トホ</t>
    </rPh>
    <rPh sb="16" eb="17">
      <t>フン</t>
    </rPh>
    <phoneticPr fontId="1"/>
  </si>
  <si>
    <t>淡路交通バス「五色バスセンター」下車徒歩30分
高速津名一宮インター車で20分</t>
    <rPh sb="0" eb="2">
      <t>アワジ</t>
    </rPh>
    <rPh sb="2" eb="4">
      <t>コウツウ</t>
    </rPh>
    <rPh sb="7" eb="9">
      <t>ゴシキ</t>
    </rPh>
    <rPh sb="16" eb="18">
      <t>ゲシャ</t>
    </rPh>
    <rPh sb="18" eb="20">
      <t>トホ</t>
    </rPh>
    <rPh sb="22" eb="23">
      <t>フン</t>
    </rPh>
    <rPh sb="24" eb="26">
      <t>コウソク</t>
    </rPh>
    <rPh sb="26" eb="28">
      <t>ツナ</t>
    </rPh>
    <rPh sb="28" eb="30">
      <t>イチノミヤ</t>
    </rPh>
    <rPh sb="34" eb="35">
      <t>クルマ</t>
    </rPh>
    <rPh sb="38" eb="39">
      <t>フン</t>
    </rPh>
    <phoneticPr fontId="1"/>
  </si>
  <si>
    <t>神戸電鉄葉多駅より徒歩1分</t>
    <rPh sb="0" eb="2">
      <t>コウベ</t>
    </rPh>
    <rPh sb="2" eb="4">
      <t>デンテツ</t>
    </rPh>
    <rPh sb="4" eb="7">
      <t>ハタエキ</t>
    </rPh>
    <rPh sb="9" eb="11">
      <t>トホ</t>
    </rPh>
    <rPh sb="12" eb="13">
      <t>フン</t>
    </rPh>
    <phoneticPr fontId="1"/>
  </si>
  <si>
    <t>JR神戸線 
新長田駅より徒歩5分</t>
    <rPh sb="2" eb="5">
      <t>コウベセン</t>
    </rPh>
    <rPh sb="7" eb="8">
      <t>シン</t>
    </rPh>
    <rPh sb="8" eb="10">
      <t>ナガタ</t>
    </rPh>
    <rPh sb="10" eb="11">
      <t>エキ</t>
    </rPh>
    <rPh sb="13" eb="15">
      <t>トホ</t>
    </rPh>
    <rPh sb="16" eb="17">
      <t>フン</t>
    </rPh>
    <phoneticPr fontId="1"/>
  </si>
  <si>
    <t>JR神戸線
新長田駅より徒歩6分</t>
    <rPh sb="2" eb="5">
      <t>コウベセン</t>
    </rPh>
    <rPh sb="6" eb="7">
      <t>シン</t>
    </rPh>
    <rPh sb="7" eb="9">
      <t>ナガタ</t>
    </rPh>
    <rPh sb="9" eb="10">
      <t>エキ</t>
    </rPh>
    <rPh sb="12" eb="14">
      <t>トホ</t>
    </rPh>
    <rPh sb="15" eb="16">
      <t>フン</t>
    </rPh>
    <phoneticPr fontId="1"/>
  </si>
  <si>
    <t>JR西明石駅より徒歩5分</t>
    <phoneticPr fontId="1"/>
  </si>
  <si>
    <t>JR明石駅北14バス停から22Aか23番のバスで約15分/JR西明石駅から徒歩20分</t>
    <rPh sb="5" eb="6">
      <t>キタ</t>
    </rPh>
    <rPh sb="10" eb="11">
      <t>テイ</t>
    </rPh>
    <rPh sb="19" eb="20">
      <t>バン</t>
    </rPh>
    <rPh sb="24" eb="25">
      <t>ヤク</t>
    </rPh>
    <phoneticPr fontId="1"/>
  </si>
  <si>
    <t>JR兵庫駅より徒歩2分</t>
    <rPh sb="2" eb="4">
      <t>ヒョウゴ</t>
    </rPh>
    <rPh sb="4" eb="5">
      <t>エキ</t>
    </rPh>
    <rPh sb="7" eb="9">
      <t>トホ</t>
    </rPh>
    <rPh sb="10" eb="11">
      <t>フン</t>
    </rPh>
    <phoneticPr fontId="1"/>
  </si>
  <si>
    <t>山陽滝の茶屋駅より徒歩1分</t>
    <rPh sb="0" eb="2">
      <t>サンヨウ</t>
    </rPh>
    <rPh sb="2" eb="3">
      <t>タキ</t>
    </rPh>
    <rPh sb="4" eb="7">
      <t>チャヤエキ</t>
    </rPh>
    <rPh sb="9" eb="11">
      <t>トホ</t>
    </rPh>
    <rPh sb="12" eb="13">
      <t>フン</t>
    </rPh>
    <phoneticPr fontId="1"/>
  </si>
  <si>
    <t>JR西宮名塩駅より徒歩2分</t>
    <rPh sb="2" eb="4">
      <t>ニシノミヤ</t>
    </rPh>
    <rPh sb="4" eb="5">
      <t>ナ</t>
    </rPh>
    <rPh sb="5" eb="6">
      <t>ジオ</t>
    </rPh>
    <rPh sb="6" eb="7">
      <t>エキ</t>
    </rPh>
    <rPh sb="9" eb="11">
      <t>トホ</t>
    </rPh>
    <rPh sb="12" eb="13">
      <t>フン</t>
    </rPh>
    <phoneticPr fontId="1"/>
  </si>
  <si>
    <t>JR西脇市駅より神姫バス　　</t>
    <phoneticPr fontId="1"/>
  </si>
  <si>
    <t>市島駅より徒歩10分　</t>
    <rPh sb="0" eb="2">
      <t>イチジマ</t>
    </rPh>
    <rPh sb="2" eb="3">
      <t>エキ</t>
    </rPh>
    <rPh sb="5" eb="7">
      <t>トホ</t>
    </rPh>
    <rPh sb="9" eb="10">
      <t>フン</t>
    </rPh>
    <phoneticPr fontId="1"/>
  </si>
  <si>
    <t>聖パウロこども園</t>
    <rPh sb="0" eb="1">
      <t>セイ</t>
    </rPh>
    <rPh sb="7" eb="8">
      <t>エン</t>
    </rPh>
    <phoneticPr fontId="1"/>
  </si>
  <si>
    <t>社会福祉法人
日本聖公会高砂福祉</t>
    <rPh sb="0" eb="2">
      <t>シャカイ</t>
    </rPh>
    <rPh sb="2" eb="4">
      <t>フクシ</t>
    </rPh>
    <rPh sb="4" eb="6">
      <t>ホウジン</t>
    </rPh>
    <rPh sb="7" eb="9">
      <t>ニホン</t>
    </rPh>
    <rPh sb="9" eb="12">
      <t>セイコウカイ</t>
    </rPh>
    <rPh sb="12" eb="14">
      <t>タカサゴ</t>
    </rPh>
    <rPh sb="14" eb="16">
      <t>フクシ</t>
    </rPh>
    <phoneticPr fontId="1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</si>
  <si>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1"/>
  </si>
  <si>
    <t>坂牛　裕</t>
    <rPh sb="0" eb="1">
      <t>サカ</t>
    </rPh>
    <rPh sb="1" eb="2">
      <t>ウシ</t>
    </rPh>
    <rPh sb="3" eb="4">
      <t>ユタカ</t>
    </rPh>
    <phoneticPr fontId="1"/>
  </si>
  <si>
    <t>676-0822</t>
    <phoneticPr fontId="1"/>
  </si>
  <si>
    <t>079-448-1101</t>
    <phoneticPr fontId="1"/>
  </si>
  <si>
    <t>079-448-1121</t>
    <phoneticPr fontId="1"/>
  </si>
  <si>
    <t>高砂市阿弥陀町魚橋686番地</t>
    <rPh sb="0" eb="3">
      <t>タカサゴシ</t>
    </rPh>
    <rPh sb="3" eb="6">
      <t>アミダ</t>
    </rPh>
    <rPh sb="6" eb="7">
      <t>チョウ</t>
    </rPh>
    <rPh sb="7" eb="9">
      <t>ウオハシ</t>
    </rPh>
    <rPh sb="12" eb="14">
      <t>バンチ</t>
    </rPh>
    <phoneticPr fontId="1"/>
  </si>
  <si>
    <t>657-0841</t>
  </si>
  <si>
    <t>078-806-3333</t>
  </si>
  <si>
    <t>078-806-3339</t>
  </si>
  <si>
    <t>幼保連携型　
めばえの園認定こども園</t>
    <rPh sb="0" eb="1">
      <t>ヨウ</t>
    </rPh>
    <rPh sb="1" eb="2">
      <t>ホ</t>
    </rPh>
    <rPh sb="2" eb="5">
      <t>レンケイガタ</t>
    </rPh>
    <rPh sb="11" eb="12">
      <t>ソノ</t>
    </rPh>
    <rPh sb="12" eb="14">
      <t>ニンテイ</t>
    </rPh>
    <rPh sb="17" eb="18">
      <t>エン</t>
    </rPh>
    <phoneticPr fontId="1"/>
  </si>
  <si>
    <t>神戸市灘区灘南通4-4-2</t>
    <rPh sb="0" eb="3">
      <t>コウベシ</t>
    </rPh>
    <rPh sb="3" eb="5">
      <t>ナダク</t>
    </rPh>
    <rPh sb="5" eb="6">
      <t>ナダ</t>
    </rPh>
    <rPh sb="6" eb="7">
      <t>ミナミ</t>
    </rPh>
    <rPh sb="7" eb="8">
      <t>トオリ</t>
    </rPh>
    <phoneticPr fontId="1"/>
  </si>
  <si>
    <t>社会福祉法人
尚紫会</t>
    <rPh sb="0" eb="2">
      <t>シャカイ</t>
    </rPh>
    <rPh sb="2" eb="4">
      <t>フクシ</t>
    </rPh>
    <rPh sb="4" eb="6">
      <t>ホウジン</t>
    </rPh>
    <rPh sb="7" eb="8">
      <t>ショウ</t>
    </rPh>
    <rPh sb="8" eb="9">
      <t>シ</t>
    </rPh>
    <rPh sb="9" eb="10">
      <t>カイ</t>
    </rPh>
    <phoneticPr fontId="1"/>
  </si>
  <si>
    <t>國山　峰子</t>
    <rPh sb="0" eb="2">
      <t>クニヤマ</t>
    </rPh>
    <rPh sb="3" eb="5">
      <t>ミネコ</t>
    </rPh>
    <phoneticPr fontId="1"/>
  </si>
  <si>
    <t>JR摩耶駅から徒歩１分
阪神西灘駅から徒歩５分</t>
    <rPh sb="2" eb="4">
      <t>マヤ</t>
    </rPh>
    <rPh sb="4" eb="5">
      <t>エキ</t>
    </rPh>
    <rPh sb="7" eb="9">
      <t>トホ</t>
    </rPh>
    <rPh sb="10" eb="11">
      <t>フン</t>
    </rPh>
    <rPh sb="12" eb="14">
      <t>ハンシン</t>
    </rPh>
    <rPh sb="14" eb="16">
      <t>ニシナダ</t>
    </rPh>
    <rPh sb="16" eb="17">
      <t>エキ</t>
    </rPh>
    <rPh sb="19" eb="21">
      <t>トホ</t>
    </rPh>
    <rPh sb="22" eb="23">
      <t>フン</t>
    </rPh>
    <phoneticPr fontId="1"/>
  </si>
  <si>
    <t>H30.4.2～H31.1.31</t>
    <phoneticPr fontId="1"/>
  </si>
  <si>
    <t>H30.5.1～H31.1.31</t>
    <phoneticPr fontId="1"/>
  </si>
  <si>
    <t>656-1331</t>
    <phoneticPr fontId="1"/>
  </si>
  <si>
    <t>656-1333</t>
    <phoneticPr fontId="1"/>
  </si>
  <si>
    <t>651-2181</t>
    <phoneticPr fontId="1"/>
  </si>
  <si>
    <t>社会福祉法人
大慈厚生事業会</t>
    <rPh sb="0" eb="2">
      <t>シャカイ</t>
    </rPh>
    <rPh sb="2" eb="4">
      <t>フクシ</t>
    </rPh>
    <rPh sb="4" eb="6">
      <t>ホウジン</t>
    </rPh>
    <rPh sb="7" eb="9">
      <t>ダイジ</t>
    </rPh>
    <rPh sb="9" eb="11">
      <t>コウセイ</t>
    </rPh>
    <rPh sb="13" eb="14">
      <t>カイ</t>
    </rPh>
    <phoneticPr fontId="1"/>
  </si>
  <si>
    <t>本多聞高齢者
介護支援センター
（短期入所）</t>
    <rPh sb="0" eb="3">
      <t>ホンタモン</t>
    </rPh>
    <rPh sb="3" eb="6">
      <t>コウレイシャ</t>
    </rPh>
    <rPh sb="7" eb="9">
      <t>カイゴ</t>
    </rPh>
    <rPh sb="9" eb="11">
      <t>シエン</t>
    </rPh>
    <rPh sb="17" eb="19">
      <t>タンキ</t>
    </rPh>
    <rPh sb="19" eb="21">
      <t>ニュウショ</t>
    </rPh>
    <phoneticPr fontId="1"/>
  </si>
  <si>
    <t>本多聞高齢者
介護支援センター
（通所介護）</t>
    <rPh sb="0" eb="3">
      <t>ホンタモン</t>
    </rPh>
    <rPh sb="3" eb="6">
      <t>コウレイシャ</t>
    </rPh>
    <rPh sb="7" eb="9">
      <t>カイゴ</t>
    </rPh>
    <rPh sb="9" eb="11">
      <t>シエン</t>
    </rPh>
    <rPh sb="17" eb="19">
      <t>ツウショ</t>
    </rPh>
    <rPh sb="19" eb="21">
      <t>カイゴ</t>
    </rPh>
    <phoneticPr fontId="1"/>
  </si>
  <si>
    <t>チャームスイート
仁川
（2017年5月開設）</t>
    <rPh sb="20" eb="22">
      <t>カイセツ</t>
    </rPh>
    <phoneticPr fontId="1"/>
  </si>
  <si>
    <t>チャーム
尼崎東園田</t>
    <rPh sb="5" eb="7">
      <t>アマガサキ</t>
    </rPh>
    <rPh sb="7" eb="8">
      <t>ヒガシ</t>
    </rPh>
    <rPh sb="8" eb="10">
      <t>ソノダ</t>
    </rPh>
    <phoneticPr fontId="2"/>
  </si>
  <si>
    <t>チャームスイート
西宮浜</t>
    <rPh sb="9" eb="11">
      <t>ニシノミヤ</t>
    </rPh>
    <rPh sb="11" eb="12">
      <t>ハマ</t>
    </rPh>
    <phoneticPr fontId="2"/>
  </si>
  <si>
    <t>チャーム
須磨海浜公園</t>
    <rPh sb="5" eb="7">
      <t>スマ</t>
    </rPh>
    <rPh sb="7" eb="9">
      <t>カイヒン</t>
    </rPh>
    <rPh sb="9" eb="11">
      <t>コウエン</t>
    </rPh>
    <phoneticPr fontId="2"/>
  </si>
  <si>
    <t>チャーム
西宮用海町</t>
    <rPh sb="5" eb="7">
      <t>ニシノミヤ</t>
    </rPh>
    <rPh sb="7" eb="8">
      <t>ヨウ</t>
    </rPh>
    <rPh sb="8" eb="9">
      <t>ウミ</t>
    </rPh>
    <rPh sb="9" eb="10">
      <t>マチ</t>
    </rPh>
    <phoneticPr fontId="2"/>
  </si>
  <si>
    <t>チャーム
加古川尾上の松</t>
    <rPh sb="5" eb="8">
      <t>カコガワ</t>
    </rPh>
    <rPh sb="8" eb="10">
      <t>オノウエ</t>
    </rPh>
    <rPh sb="11" eb="12">
      <t>マツ</t>
    </rPh>
    <phoneticPr fontId="2"/>
  </si>
  <si>
    <t>チャーム
明石大久保駅前</t>
    <rPh sb="5" eb="7">
      <t>アカシ</t>
    </rPh>
    <rPh sb="7" eb="10">
      <t>オオクボ</t>
    </rPh>
    <rPh sb="10" eb="12">
      <t>エキマエ</t>
    </rPh>
    <phoneticPr fontId="1"/>
  </si>
  <si>
    <t>チャーム
加古川駅前</t>
    <rPh sb="5" eb="8">
      <t>カコガワ</t>
    </rPh>
    <rPh sb="8" eb="10">
      <t>エキマエ</t>
    </rPh>
    <phoneticPr fontId="1"/>
  </si>
  <si>
    <t>デイサービスセンター
桜</t>
    <rPh sb="11" eb="12">
      <t>サクラ</t>
    </rPh>
    <phoneticPr fontId="1"/>
  </si>
  <si>
    <t>サポートクラブゆう
兵庫</t>
    <rPh sb="10" eb="12">
      <t>ヒョウゴ</t>
    </rPh>
    <phoneticPr fontId="1"/>
  </si>
  <si>
    <t>癒しのデイサービス
川西</t>
    <rPh sb="0" eb="1">
      <t>イヤ</t>
    </rPh>
    <rPh sb="10" eb="12">
      <t>カワニシ</t>
    </rPh>
    <phoneticPr fontId="1"/>
  </si>
  <si>
    <t>伊丹
ケアハートガーデン</t>
    <rPh sb="0" eb="2">
      <t>イタミ</t>
    </rPh>
    <phoneticPr fontId="1"/>
  </si>
  <si>
    <t>塚口
ケアハートガーデン</t>
    <rPh sb="0" eb="2">
      <t>ツカグチ</t>
    </rPh>
    <phoneticPr fontId="1"/>
  </si>
  <si>
    <t>社会福祉法人芦屋メンタルサポートセンター</t>
    <rPh sb="0" eb="6">
      <t>シャ</t>
    </rPh>
    <rPh sb="6" eb="8">
      <t>アシヤ</t>
    </rPh>
    <phoneticPr fontId="1"/>
  </si>
  <si>
    <t>児37欠番</t>
    <rPh sb="0" eb="1">
      <t>ジ</t>
    </rPh>
    <rPh sb="3" eb="5">
      <t>ケツバン</t>
    </rPh>
    <phoneticPr fontId="1"/>
  </si>
  <si>
    <t>児37欠番</t>
    <rPh sb="0" eb="1">
      <t>ジ</t>
    </rPh>
    <rPh sb="3" eb="5">
      <t>ケツバン</t>
    </rPh>
    <phoneticPr fontId="1"/>
  </si>
  <si>
    <t>H30.7.26～7.30
H30.8.6～8.8</t>
    <phoneticPr fontId="1"/>
  </si>
  <si>
    <t>高</t>
    <rPh sb="0" eb="1">
      <t>コウ</t>
    </rPh>
    <phoneticPr fontId="1"/>
  </si>
  <si>
    <t>651-0085</t>
    <phoneticPr fontId="1"/>
  </si>
  <si>
    <t>片西　幸代</t>
    <rPh sb="0" eb="2">
      <t>カタニシ</t>
    </rPh>
    <rPh sb="3" eb="5">
      <t>サチヨ</t>
    </rPh>
    <phoneticPr fontId="1"/>
  </si>
  <si>
    <t>078-271-8246</t>
    <phoneticPr fontId="1"/>
  </si>
  <si>
    <t>078-271-8270</t>
    <phoneticPr fontId="1"/>
  </si>
  <si>
    <t>コウダイケア
コールセンター</t>
    <phoneticPr fontId="1"/>
  </si>
  <si>
    <t>ベリーケア北鈴</t>
    <rPh sb="5" eb="6">
      <t>キタ</t>
    </rPh>
    <rPh sb="6" eb="7">
      <t>スズ</t>
    </rPh>
    <phoneticPr fontId="1"/>
  </si>
  <si>
    <t>651-1142</t>
    <phoneticPr fontId="1"/>
  </si>
  <si>
    <t>078-595-5881</t>
    <phoneticPr fontId="1"/>
  </si>
  <si>
    <t>078-595-5880</t>
    <phoneticPr fontId="1"/>
  </si>
  <si>
    <t>神鉄北鈴蘭台駅より徒歩3分</t>
    <rPh sb="0" eb="2">
      <t>シンテツ</t>
    </rPh>
    <rPh sb="2" eb="3">
      <t>キタ</t>
    </rPh>
    <rPh sb="3" eb="6">
      <t>スズランダイ</t>
    </rPh>
    <rPh sb="6" eb="7">
      <t>エキ</t>
    </rPh>
    <rPh sb="9" eb="11">
      <t>トホ</t>
    </rPh>
    <rPh sb="12" eb="13">
      <t>フン</t>
    </rPh>
    <phoneticPr fontId="1"/>
  </si>
  <si>
    <t>コウダイケアサービス
訪問介護事業所</t>
    <rPh sb="11" eb="13">
      <t>ホウモン</t>
    </rPh>
    <rPh sb="13" eb="15">
      <t>カイゴ</t>
    </rPh>
    <rPh sb="15" eb="18">
      <t>ジギョウショ</t>
    </rPh>
    <phoneticPr fontId="1"/>
  </si>
  <si>
    <t>神戸市中央区八幡通3-1-14 サンシポートビル3階</t>
    <rPh sb="0" eb="3">
      <t>コウベシ</t>
    </rPh>
    <rPh sb="3" eb="6">
      <t>チュウオウク</t>
    </rPh>
    <rPh sb="6" eb="9">
      <t>ハチマンドオリ</t>
    </rPh>
    <rPh sb="25" eb="26">
      <t>カイ</t>
    </rPh>
    <phoneticPr fontId="1"/>
  </si>
  <si>
    <t>神戸市北区甲栄台1丁目2番1号 喜晃ビル2階</t>
    <rPh sb="0" eb="3">
      <t>コウベシ</t>
    </rPh>
    <rPh sb="3" eb="5">
      <t>キタク</t>
    </rPh>
    <rPh sb="5" eb="6">
      <t>カブト</t>
    </rPh>
    <rPh sb="6" eb="7">
      <t>サカ</t>
    </rPh>
    <rPh sb="7" eb="8">
      <t>ダイ</t>
    </rPh>
    <rPh sb="9" eb="11">
      <t>チョウメ</t>
    </rPh>
    <rPh sb="12" eb="13">
      <t>バン</t>
    </rPh>
    <rPh sb="14" eb="15">
      <t>ゴウ</t>
    </rPh>
    <rPh sb="16" eb="17">
      <t>ヨロコ</t>
    </rPh>
    <rPh sb="17" eb="18">
      <t>アキラ</t>
    </rPh>
    <rPh sb="21" eb="22">
      <t>カイ</t>
    </rPh>
    <phoneticPr fontId="1"/>
  </si>
  <si>
    <t>訪問介護
予防訪問介護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phoneticPr fontId="1"/>
  </si>
  <si>
    <t>定期巡回
随時対応型訪問介護
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5" eb="17">
      <t>カンゴ</t>
    </rPh>
    <phoneticPr fontId="1"/>
  </si>
  <si>
    <t>志内 美佐子</t>
    <rPh sb="0" eb="2">
      <t>シウチ</t>
    </rPh>
    <rPh sb="3" eb="6">
      <t>ミサコ</t>
    </rPh>
    <phoneticPr fontId="1"/>
  </si>
  <si>
    <t>JR三宮駅より徒歩5分</t>
    <rPh sb="2" eb="4">
      <t>サンノミヤ</t>
    </rPh>
    <rPh sb="4" eb="5">
      <t>エキ</t>
    </rPh>
    <rPh sb="7" eb="9">
      <t>トホ</t>
    </rPh>
    <rPh sb="10" eb="11">
      <t>フン</t>
    </rPh>
    <phoneticPr fontId="1"/>
  </si>
  <si>
    <t>3人</t>
    <rPh sb="1" eb="2">
      <t>ニン</t>
    </rPh>
    <phoneticPr fontId="1"/>
  </si>
  <si>
    <t>小規模多機能型居宅介護　　　　　　　　　　　　　　　　　　　　　　　　　　百寿の郷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ヒャクジュ</t>
    </rPh>
    <rPh sb="40" eb="41">
      <t>サト</t>
    </rPh>
    <phoneticPr fontId="1"/>
  </si>
  <si>
    <t>篠山市井ノ上167-1</t>
    <rPh sb="0" eb="3">
      <t>ササヤマシ</t>
    </rPh>
    <rPh sb="3" eb="4">
      <t>イ</t>
    </rPh>
    <rPh sb="5" eb="6">
      <t>ウエ</t>
    </rPh>
    <phoneticPr fontId="1"/>
  </si>
  <si>
    <t>小規模多機能型　　　　　　　居宅介護</t>
    <rPh sb="0" eb="3">
      <t>ショウキボ</t>
    </rPh>
    <rPh sb="3" eb="6">
      <t>タキノウ</t>
    </rPh>
    <rPh sb="6" eb="7">
      <t>ガタ</t>
    </rPh>
    <rPh sb="14" eb="16">
      <t>キョタク</t>
    </rPh>
    <rPh sb="16" eb="18">
      <t>カイゴ</t>
    </rPh>
    <phoneticPr fontId="1"/>
  </si>
  <si>
    <t>小規模多機能型居宅介護　　　　　　　　　　　　　　　　　　　　　　　　　　和楽の郷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ワラク</t>
    </rPh>
    <rPh sb="40" eb="41">
      <t>サト</t>
    </rPh>
    <phoneticPr fontId="1"/>
  </si>
  <si>
    <t>篠山市本郷108-2</t>
    <rPh sb="0" eb="3">
      <t>ササヤマシ</t>
    </rPh>
    <rPh sb="3" eb="5">
      <t>ホンゴウ</t>
    </rPh>
    <phoneticPr fontId="1"/>
  </si>
  <si>
    <t>小規模多機能型居宅介護　　　　　　　　　　　　　　　　　　　　　　　　　　けやきの郷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41" eb="42">
      <t>サト</t>
    </rPh>
    <phoneticPr fontId="1"/>
  </si>
  <si>
    <t>三田市けやき台3丁目75-3</t>
    <rPh sb="0" eb="3">
      <t>サンダシ</t>
    </rPh>
    <rPh sb="6" eb="7">
      <t>ダイ</t>
    </rPh>
    <rPh sb="8" eb="10">
      <t>チョウメ</t>
    </rPh>
    <phoneticPr fontId="1"/>
  </si>
  <si>
    <t>小規模多機能型居宅介護　　　　　　　　　　　　　　　　　　　　　　　　　　三田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サンダ</t>
    </rPh>
    <phoneticPr fontId="1"/>
  </si>
  <si>
    <t>三田市南ヶ丘1丁目51-5</t>
    <rPh sb="0" eb="3">
      <t>サンダシ</t>
    </rPh>
    <rPh sb="3" eb="6">
      <t>ミナミガオカ</t>
    </rPh>
    <rPh sb="7" eb="9">
      <t>チョウメ</t>
    </rPh>
    <phoneticPr fontId="1"/>
  </si>
  <si>
    <t>小規模多機能型居宅介護　　　　　　　　　　　　　　　　　　　　　　　　　　柏原の郷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カイバラ</t>
    </rPh>
    <rPh sb="40" eb="41">
      <t>サト</t>
    </rPh>
    <phoneticPr fontId="1"/>
  </si>
  <si>
    <t>丹波市柏原町柏原2634</t>
    <rPh sb="0" eb="2">
      <t>タンバ</t>
    </rPh>
    <rPh sb="2" eb="3">
      <t>シ</t>
    </rPh>
    <rPh sb="3" eb="5">
      <t>カイバラ</t>
    </rPh>
    <rPh sb="5" eb="6">
      <t>チョウ</t>
    </rPh>
    <rPh sb="6" eb="8">
      <t>カイバラ</t>
    </rPh>
    <phoneticPr fontId="1"/>
  </si>
  <si>
    <t>669-2702</t>
  </si>
  <si>
    <t>669-1321</t>
  </si>
  <si>
    <t>669-1535</t>
  </si>
  <si>
    <t>669-3309</t>
  </si>
  <si>
    <t>グループホーム　　　　　　　　　福の郷</t>
    <rPh sb="16" eb="17">
      <t>フク</t>
    </rPh>
    <rPh sb="18" eb="19">
      <t>サト</t>
    </rPh>
    <phoneticPr fontId="1"/>
  </si>
  <si>
    <t>篠山市井ノ上167-2</t>
    <rPh sb="0" eb="3">
      <t>ササヤマシ</t>
    </rPh>
    <rPh sb="3" eb="4">
      <t>イ</t>
    </rPh>
    <rPh sb="5" eb="6">
      <t>ウエ</t>
    </rPh>
    <phoneticPr fontId="1"/>
  </si>
  <si>
    <t>認知症対応型　　　　　　　　　　共同生活介護</t>
    <rPh sb="0" eb="3">
      <t>ニンチショウ</t>
    </rPh>
    <rPh sb="3" eb="5">
      <t>タイオウ</t>
    </rPh>
    <rPh sb="5" eb="6">
      <t>ガタ</t>
    </rPh>
    <rPh sb="16" eb="18">
      <t>キョウドウ</t>
    </rPh>
    <rPh sb="18" eb="20">
      <t>セイカツ</t>
    </rPh>
    <rPh sb="20" eb="22">
      <t>カイゴ</t>
    </rPh>
    <phoneticPr fontId="1"/>
  </si>
  <si>
    <t>グループホーム　　　　　　　　　篠山東</t>
    <rPh sb="16" eb="18">
      <t>ササヤマ</t>
    </rPh>
    <rPh sb="18" eb="19">
      <t>ヒガシ</t>
    </rPh>
    <phoneticPr fontId="1"/>
  </si>
  <si>
    <t>グループホーム　　　　　　　　　　幸の郷</t>
    <rPh sb="17" eb="18">
      <t>サチ</t>
    </rPh>
    <rPh sb="19" eb="20">
      <t>サト</t>
    </rPh>
    <phoneticPr fontId="1"/>
  </si>
  <si>
    <t>グループホーム　　　　　　　　　　　　今田</t>
    <rPh sb="19" eb="21">
      <t>コンダ</t>
    </rPh>
    <phoneticPr fontId="1"/>
  </si>
  <si>
    <t>グループホーム　　　                           あゆみの郷</t>
    <rPh sb="41" eb="42">
      <t>サト</t>
    </rPh>
    <phoneticPr fontId="1"/>
  </si>
  <si>
    <t>グループホーム　　　                           篠山</t>
    <rPh sb="37" eb="39">
      <t>ササヤマ</t>
    </rPh>
    <phoneticPr fontId="1"/>
  </si>
  <si>
    <t>669-2334</t>
  </si>
  <si>
    <t>篠山市西新町115-2</t>
    <rPh sb="0" eb="3">
      <t>ササヤマシ</t>
    </rPh>
    <rPh sb="3" eb="4">
      <t>ニシ</t>
    </rPh>
    <rPh sb="4" eb="6">
      <t>シンマチ</t>
    </rPh>
    <phoneticPr fontId="1"/>
  </si>
  <si>
    <t>丹波市春日町野村1350-1</t>
    <rPh sb="0" eb="2">
      <t>タンバ</t>
    </rPh>
    <rPh sb="2" eb="3">
      <t>シ</t>
    </rPh>
    <rPh sb="3" eb="6">
      <t>カスガチョウ</t>
    </rPh>
    <rPh sb="6" eb="8">
      <t>ノムラ</t>
    </rPh>
    <phoneticPr fontId="1"/>
  </si>
  <si>
    <t>堀江　善也
木村　誠</t>
    <rPh sb="0" eb="2">
      <t>ホリエ</t>
    </rPh>
    <rPh sb="3" eb="4">
      <t>ヨ</t>
    </rPh>
    <rPh sb="4" eb="5">
      <t>ナリ</t>
    </rPh>
    <rPh sb="6" eb="8">
      <t>キムラ</t>
    </rPh>
    <rPh sb="9" eb="10">
      <t>マコト</t>
    </rPh>
    <phoneticPr fontId="1"/>
  </si>
  <si>
    <t>※法人系列でヘルパー養成講座を開講しており、受講者へ福祉体験学習を勧めている。</t>
    <rPh sb="1" eb="3">
      <t>ホウジン</t>
    </rPh>
    <rPh sb="3" eb="5">
      <t>ケイレツ</t>
    </rPh>
    <rPh sb="10" eb="12">
      <t>ヨウセイ</t>
    </rPh>
    <rPh sb="12" eb="14">
      <t>コウザ</t>
    </rPh>
    <rPh sb="15" eb="17">
      <t>カイコウ</t>
    </rPh>
    <rPh sb="22" eb="25">
      <t>ジュコウシャ</t>
    </rPh>
    <rPh sb="26" eb="28">
      <t>フクシ</t>
    </rPh>
    <rPh sb="28" eb="30">
      <t>タイケン</t>
    </rPh>
    <rPh sb="30" eb="32">
      <t>ガクシュウ</t>
    </rPh>
    <rPh sb="33" eb="34">
      <t>スス</t>
    </rPh>
    <phoneticPr fontId="1"/>
  </si>
  <si>
    <t>H30.4.1～H31.1.31</t>
    <phoneticPr fontId="1"/>
  </si>
  <si>
    <t>H30.6.1～H31.1.31</t>
    <phoneticPr fontId="1"/>
  </si>
  <si>
    <t>H30.5.1〜H31.1.30</t>
    <phoneticPr fontId="1"/>
  </si>
  <si>
    <t>H30.4.1～H31.3.31</t>
    <phoneticPr fontId="1"/>
  </si>
  <si>
    <t>H30.7.26～7.30
H30.8.6～8.8</t>
    <phoneticPr fontId="1"/>
  </si>
  <si>
    <t>H30.4.1～H31.1.31</t>
    <phoneticPr fontId="1"/>
  </si>
  <si>
    <t>H30.5.1～H31.1.31</t>
    <phoneticPr fontId="1"/>
  </si>
  <si>
    <t>H30.5.～H31.1.31</t>
    <phoneticPr fontId="1"/>
  </si>
  <si>
    <t>H30.5月、6月、9月、11月</t>
    <rPh sb="5" eb="6">
      <t>ガツ</t>
    </rPh>
    <rPh sb="8" eb="9">
      <t>ガツ</t>
    </rPh>
    <rPh sb="11" eb="12">
      <t>ガツ</t>
    </rPh>
    <rPh sb="15" eb="16">
      <t>ガツ</t>
    </rPh>
    <phoneticPr fontId="1"/>
  </si>
  <si>
    <t>H30.5.1〜H31.1.30</t>
    <phoneticPr fontId="1"/>
  </si>
  <si>
    <t>7月～</t>
    <rPh sb="1" eb="2">
      <t>ガツ</t>
    </rPh>
    <phoneticPr fontId="1"/>
  </si>
  <si>
    <t>H30.6.1～H30.10.31</t>
    <phoneticPr fontId="1"/>
  </si>
  <si>
    <t>H30.6.1～10.31</t>
    <phoneticPr fontId="1"/>
  </si>
  <si>
    <t>H30.4.1～H31.1.31</t>
    <phoneticPr fontId="1"/>
  </si>
  <si>
    <t>西脇市西脇760-1　　</t>
    <rPh sb="0" eb="3">
      <t>ニシワキシ</t>
    </rPh>
    <rPh sb="3" eb="5">
      <t>ニシワキ</t>
    </rPh>
    <phoneticPr fontId="1"/>
  </si>
  <si>
    <t>丹波市山南町野坂181-1</t>
    <rPh sb="0" eb="2">
      <t>タンバ</t>
    </rPh>
    <rPh sb="2" eb="3">
      <t>シ</t>
    </rPh>
    <rPh sb="3" eb="6">
      <t>サンナンチョウ</t>
    </rPh>
    <rPh sb="6" eb="8">
      <t>ノサカ</t>
    </rPh>
    <phoneticPr fontId="1"/>
  </si>
  <si>
    <t>尼崎市立花町4丁目1番6号立花サンライズマンション201号</t>
    <rPh sb="0" eb="3">
      <t>アマガサキシ</t>
    </rPh>
    <rPh sb="3" eb="5">
      <t>タチバナ</t>
    </rPh>
    <rPh sb="5" eb="6">
      <t>チョウ</t>
    </rPh>
    <rPh sb="7" eb="9">
      <t>チョウメ</t>
    </rPh>
    <rPh sb="10" eb="11">
      <t>バン</t>
    </rPh>
    <rPh sb="12" eb="13">
      <t>ゴウ</t>
    </rPh>
    <rPh sb="13" eb="15">
      <t>タチバナ</t>
    </rPh>
    <rPh sb="28" eb="29">
      <t>ゴウ</t>
    </rPh>
    <phoneticPr fontId="1"/>
  </si>
  <si>
    <t>明石市天文町1丁目4-11　サンハウス天文1Ｆ</t>
    <rPh sb="0" eb="3">
      <t>アカシシ</t>
    </rPh>
    <rPh sb="3" eb="6">
      <t>テンモンチョウ</t>
    </rPh>
    <rPh sb="7" eb="9">
      <t>チョウメ</t>
    </rPh>
    <rPh sb="19" eb="21">
      <t>テンモン</t>
    </rPh>
    <phoneticPr fontId="1"/>
  </si>
  <si>
    <t>加西市鶉野町字東中条1750</t>
    <rPh sb="0" eb="3">
      <t>カサイシ</t>
    </rPh>
    <rPh sb="3" eb="6">
      <t>ウズラノチョウ</t>
    </rPh>
    <rPh sb="6" eb="7">
      <t>アザ</t>
    </rPh>
    <rPh sb="7" eb="9">
      <t>ヒガシナカ</t>
    </rPh>
    <rPh sb="9" eb="10">
      <t>ジョウ</t>
    </rPh>
    <phoneticPr fontId="1"/>
  </si>
  <si>
    <t>神戸市垂水区桃山台7丁目1-17</t>
    <rPh sb="0" eb="3">
      <t>コウベシ</t>
    </rPh>
    <rPh sb="3" eb="6">
      <t>タルミク</t>
    </rPh>
    <rPh sb="6" eb="9">
      <t>モモヤマダイ</t>
    </rPh>
    <rPh sb="10" eb="12">
      <t>チョウメ</t>
    </rPh>
    <phoneticPr fontId="1"/>
  </si>
  <si>
    <t>加古川市加古川町篠原町300番地リトハ加古川Ｂ棟</t>
    <phoneticPr fontId="1"/>
  </si>
  <si>
    <t>西宮市与古道町3-29-202</t>
    <phoneticPr fontId="1"/>
  </si>
  <si>
    <t>洲本市千草己25</t>
    <rPh sb="0" eb="3">
      <t>スモトシ</t>
    </rPh>
    <rPh sb="3" eb="5">
      <t>チクサ</t>
    </rPh>
    <rPh sb="5" eb="6">
      <t>キ</t>
    </rPh>
    <phoneticPr fontId="1"/>
  </si>
  <si>
    <t>高273</t>
    <rPh sb="0" eb="1">
      <t>タカ</t>
    </rPh>
    <phoneticPr fontId="1"/>
  </si>
  <si>
    <t>高274</t>
    <rPh sb="0" eb="1">
      <t>タカ</t>
    </rPh>
    <phoneticPr fontId="1"/>
  </si>
  <si>
    <t>高275</t>
    <rPh sb="0" eb="1">
      <t>タカ</t>
    </rPh>
    <phoneticPr fontId="1"/>
  </si>
  <si>
    <t>高276</t>
    <rPh sb="0" eb="1">
      <t>タカ</t>
    </rPh>
    <phoneticPr fontId="1"/>
  </si>
  <si>
    <t>高277</t>
    <rPh sb="0" eb="1">
      <t>タカ</t>
    </rPh>
    <phoneticPr fontId="1"/>
  </si>
  <si>
    <t>高278</t>
    <rPh sb="0" eb="1">
      <t>タカ</t>
    </rPh>
    <phoneticPr fontId="1"/>
  </si>
  <si>
    <t>高279</t>
    <rPh sb="0" eb="1">
      <t>タカ</t>
    </rPh>
    <phoneticPr fontId="1"/>
  </si>
  <si>
    <t>高280</t>
    <rPh sb="0" eb="1">
      <t>タカ</t>
    </rPh>
    <phoneticPr fontId="1"/>
  </si>
  <si>
    <t>高281</t>
    <rPh sb="0" eb="1">
      <t>タカ</t>
    </rPh>
    <phoneticPr fontId="1"/>
  </si>
  <si>
    <t>高282</t>
    <rPh sb="0" eb="1">
      <t>タカ</t>
    </rPh>
    <phoneticPr fontId="1"/>
  </si>
  <si>
    <t>高283</t>
    <rPh sb="0" eb="1">
      <t>タカ</t>
    </rPh>
    <phoneticPr fontId="1"/>
  </si>
  <si>
    <t>高284</t>
    <rPh sb="0" eb="1">
      <t>タカ</t>
    </rPh>
    <phoneticPr fontId="1"/>
  </si>
  <si>
    <t>高285</t>
    <rPh sb="0" eb="1">
      <t>タカ</t>
    </rPh>
    <phoneticPr fontId="1"/>
  </si>
  <si>
    <t>高286</t>
    <rPh sb="0" eb="1">
      <t>タカ</t>
    </rPh>
    <phoneticPr fontId="1"/>
  </si>
  <si>
    <t>高287</t>
    <rPh sb="0" eb="1">
      <t>タカ</t>
    </rPh>
    <phoneticPr fontId="1"/>
  </si>
  <si>
    <t>高288</t>
    <rPh sb="0" eb="1">
      <t>タカ</t>
    </rPh>
    <phoneticPr fontId="1"/>
  </si>
  <si>
    <t>高289</t>
    <rPh sb="0" eb="1">
      <t>タカ</t>
    </rPh>
    <phoneticPr fontId="1"/>
  </si>
  <si>
    <t>高290</t>
    <rPh sb="0" eb="1">
      <t>タカ</t>
    </rPh>
    <phoneticPr fontId="1"/>
  </si>
  <si>
    <t>高291</t>
    <rPh sb="0" eb="1">
      <t>タカ</t>
    </rPh>
    <phoneticPr fontId="1"/>
  </si>
  <si>
    <t>高292</t>
    <rPh sb="0" eb="1">
      <t>タカ</t>
    </rPh>
    <phoneticPr fontId="1"/>
  </si>
  <si>
    <t>高293</t>
    <rPh sb="0" eb="1">
      <t>タカ</t>
    </rPh>
    <phoneticPr fontId="1"/>
  </si>
  <si>
    <t>高294</t>
    <rPh sb="0" eb="1">
      <t>タカ</t>
    </rPh>
    <phoneticPr fontId="1"/>
  </si>
  <si>
    <t>高295</t>
    <rPh sb="0" eb="1">
      <t>タカ</t>
    </rPh>
    <phoneticPr fontId="1"/>
  </si>
  <si>
    <t>高296</t>
    <rPh sb="0" eb="1">
      <t>タカ</t>
    </rPh>
    <phoneticPr fontId="1"/>
  </si>
  <si>
    <t>高297</t>
    <rPh sb="0" eb="1">
      <t>タカ</t>
    </rPh>
    <phoneticPr fontId="1"/>
  </si>
  <si>
    <t>高298</t>
    <rPh sb="0" eb="1">
      <t>タカ</t>
    </rPh>
    <phoneticPr fontId="1"/>
  </si>
  <si>
    <t>高299</t>
    <rPh sb="0" eb="1">
      <t>タカ</t>
    </rPh>
    <phoneticPr fontId="1"/>
  </si>
  <si>
    <t>高300</t>
    <rPh sb="0" eb="1">
      <t>タカ</t>
    </rPh>
    <phoneticPr fontId="1"/>
  </si>
  <si>
    <t>高301</t>
    <rPh sb="0" eb="1">
      <t>タカ</t>
    </rPh>
    <phoneticPr fontId="1"/>
  </si>
  <si>
    <t>高302</t>
    <rPh sb="0" eb="1">
      <t>タカ</t>
    </rPh>
    <phoneticPr fontId="1"/>
  </si>
  <si>
    <t>高303</t>
    <rPh sb="0" eb="1">
      <t>タカ</t>
    </rPh>
    <phoneticPr fontId="1"/>
  </si>
  <si>
    <t>高304</t>
    <rPh sb="0" eb="1">
      <t>タカ</t>
    </rPh>
    <phoneticPr fontId="1"/>
  </si>
  <si>
    <t>高305</t>
    <rPh sb="0" eb="1">
      <t>タカ</t>
    </rPh>
    <phoneticPr fontId="1"/>
  </si>
  <si>
    <t>高306</t>
    <rPh sb="0" eb="1">
      <t>タカ</t>
    </rPh>
    <phoneticPr fontId="1"/>
  </si>
  <si>
    <t>高307</t>
    <rPh sb="0" eb="1">
      <t>タカ</t>
    </rPh>
    <phoneticPr fontId="1"/>
  </si>
  <si>
    <t>高308</t>
    <rPh sb="0" eb="1">
      <t>タカ</t>
    </rPh>
    <phoneticPr fontId="1"/>
  </si>
  <si>
    <t>高309</t>
    <rPh sb="0" eb="1">
      <t>タカ</t>
    </rPh>
    <phoneticPr fontId="1"/>
  </si>
  <si>
    <t>高310</t>
    <rPh sb="0" eb="1">
      <t>タカ</t>
    </rPh>
    <phoneticPr fontId="1"/>
  </si>
  <si>
    <t>高311</t>
    <rPh sb="0" eb="1">
      <t>タカ</t>
    </rPh>
    <phoneticPr fontId="1"/>
  </si>
  <si>
    <t>高312</t>
    <rPh sb="0" eb="1">
      <t>タカ</t>
    </rPh>
    <phoneticPr fontId="1"/>
  </si>
  <si>
    <t>高313</t>
    <rPh sb="0" eb="1">
      <t>タカ</t>
    </rPh>
    <phoneticPr fontId="1"/>
  </si>
  <si>
    <t>高314</t>
    <rPh sb="0" eb="1">
      <t>タカ</t>
    </rPh>
    <phoneticPr fontId="1"/>
  </si>
  <si>
    <t>高315</t>
    <rPh sb="0" eb="1">
      <t>タカ</t>
    </rPh>
    <phoneticPr fontId="1"/>
  </si>
  <si>
    <t>高316</t>
    <rPh sb="0" eb="1">
      <t>タカ</t>
    </rPh>
    <phoneticPr fontId="1"/>
  </si>
  <si>
    <t>高317</t>
    <rPh sb="0" eb="1">
      <t>タカ</t>
    </rPh>
    <phoneticPr fontId="1"/>
  </si>
  <si>
    <t>高318</t>
    <rPh sb="0" eb="1">
      <t>タカ</t>
    </rPh>
    <phoneticPr fontId="1"/>
  </si>
  <si>
    <t>高319</t>
    <rPh sb="0" eb="1">
      <t>タカ</t>
    </rPh>
    <phoneticPr fontId="1"/>
  </si>
  <si>
    <t>高320</t>
    <rPh sb="0" eb="1">
      <t>タカ</t>
    </rPh>
    <phoneticPr fontId="1"/>
  </si>
  <si>
    <t>高321</t>
    <rPh sb="0" eb="1">
      <t>タカ</t>
    </rPh>
    <phoneticPr fontId="1"/>
  </si>
  <si>
    <t>高322</t>
    <rPh sb="0" eb="1">
      <t>タカ</t>
    </rPh>
    <phoneticPr fontId="1"/>
  </si>
  <si>
    <t>高323</t>
    <rPh sb="0" eb="1">
      <t>タカ</t>
    </rPh>
    <phoneticPr fontId="1"/>
  </si>
  <si>
    <t>高324</t>
    <rPh sb="0" eb="1">
      <t>タカ</t>
    </rPh>
    <phoneticPr fontId="1"/>
  </si>
  <si>
    <t>高325</t>
    <rPh sb="0" eb="1">
      <t>タカ</t>
    </rPh>
    <phoneticPr fontId="1"/>
  </si>
  <si>
    <t>高326</t>
    <rPh sb="0" eb="1">
      <t>タカ</t>
    </rPh>
    <phoneticPr fontId="1"/>
  </si>
  <si>
    <t>高327</t>
    <rPh sb="0" eb="1">
      <t>タカ</t>
    </rPh>
    <phoneticPr fontId="1"/>
  </si>
  <si>
    <t>高328</t>
    <rPh sb="0" eb="1">
      <t>タカ</t>
    </rPh>
    <phoneticPr fontId="1"/>
  </si>
  <si>
    <t>高329</t>
    <rPh sb="0" eb="1">
      <t>タカ</t>
    </rPh>
    <phoneticPr fontId="1"/>
  </si>
  <si>
    <t>高330</t>
    <rPh sb="0" eb="1">
      <t>タカ</t>
    </rPh>
    <phoneticPr fontId="1"/>
  </si>
  <si>
    <t>高331</t>
    <rPh sb="0" eb="1">
      <t>タカ</t>
    </rPh>
    <phoneticPr fontId="1"/>
  </si>
  <si>
    <t>高332</t>
    <rPh sb="0" eb="1">
      <t>タカ</t>
    </rPh>
    <phoneticPr fontId="1"/>
  </si>
  <si>
    <t>高333</t>
    <rPh sb="0" eb="1">
      <t>タカ</t>
    </rPh>
    <phoneticPr fontId="1"/>
  </si>
  <si>
    <t>高334</t>
    <rPh sb="0" eb="1">
      <t>タカ</t>
    </rPh>
    <phoneticPr fontId="1"/>
  </si>
  <si>
    <t>高335</t>
    <rPh sb="0" eb="1">
      <t>タカ</t>
    </rPh>
    <phoneticPr fontId="1"/>
  </si>
  <si>
    <t>高336</t>
    <rPh sb="0" eb="1">
      <t>タカ</t>
    </rPh>
    <phoneticPr fontId="1"/>
  </si>
  <si>
    <t>高337</t>
    <rPh sb="0" eb="1">
      <t>タカ</t>
    </rPh>
    <phoneticPr fontId="1"/>
  </si>
  <si>
    <t>高338</t>
    <rPh sb="0" eb="1">
      <t>タカ</t>
    </rPh>
    <phoneticPr fontId="1"/>
  </si>
  <si>
    <t>高339</t>
    <rPh sb="0" eb="1">
      <t>タカ</t>
    </rPh>
    <phoneticPr fontId="1"/>
  </si>
  <si>
    <t>高340</t>
    <rPh sb="0" eb="1">
      <t>タカ</t>
    </rPh>
    <phoneticPr fontId="1"/>
  </si>
  <si>
    <t>高341</t>
    <rPh sb="0" eb="1">
      <t>タカ</t>
    </rPh>
    <phoneticPr fontId="1"/>
  </si>
  <si>
    <t>高342</t>
    <rPh sb="0" eb="1">
      <t>タカ</t>
    </rPh>
    <phoneticPr fontId="1"/>
  </si>
  <si>
    <t>高343</t>
    <rPh sb="0" eb="1">
      <t>タカ</t>
    </rPh>
    <phoneticPr fontId="1"/>
  </si>
  <si>
    <t>高344</t>
    <rPh sb="0" eb="1">
      <t>タカ</t>
    </rPh>
    <phoneticPr fontId="1"/>
  </si>
  <si>
    <t>高345</t>
    <rPh sb="0" eb="1">
      <t>タカ</t>
    </rPh>
    <phoneticPr fontId="1"/>
  </si>
  <si>
    <t>高346</t>
    <rPh sb="0" eb="1">
      <t>タカ</t>
    </rPh>
    <phoneticPr fontId="1"/>
  </si>
  <si>
    <t>高347</t>
    <rPh sb="0" eb="1">
      <t>タカ</t>
    </rPh>
    <phoneticPr fontId="1"/>
  </si>
  <si>
    <t>高348</t>
    <rPh sb="0" eb="1">
      <t>タカ</t>
    </rPh>
    <phoneticPr fontId="1"/>
  </si>
  <si>
    <t>高349</t>
    <rPh sb="0" eb="1">
      <t>タカ</t>
    </rPh>
    <phoneticPr fontId="1"/>
  </si>
  <si>
    <t>高350</t>
    <rPh sb="0" eb="1">
      <t>タカ</t>
    </rPh>
    <phoneticPr fontId="1"/>
  </si>
  <si>
    <t>高351</t>
    <rPh sb="0" eb="1">
      <t>タカ</t>
    </rPh>
    <phoneticPr fontId="1"/>
  </si>
  <si>
    <t>高352</t>
    <rPh sb="0" eb="1">
      <t>タカ</t>
    </rPh>
    <phoneticPr fontId="1"/>
  </si>
  <si>
    <t>高353</t>
    <rPh sb="0" eb="1">
      <t>タカ</t>
    </rPh>
    <phoneticPr fontId="1"/>
  </si>
  <si>
    <t>高354</t>
    <rPh sb="0" eb="1">
      <t>タカ</t>
    </rPh>
    <phoneticPr fontId="1"/>
  </si>
  <si>
    <t>高355</t>
    <rPh sb="0" eb="1">
      <t>タカ</t>
    </rPh>
    <phoneticPr fontId="1"/>
  </si>
  <si>
    <t>高356</t>
    <rPh sb="0" eb="1">
      <t>タカ</t>
    </rPh>
    <phoneticPr fontId="1"/>
  </si>
  <si>
    <t>高357</t>
    <rPh sb="0" eb="1">
      <t>タカ</t>
    </rPh>
    <phoneticPr fontId="1"/>
  </si>
  <si>
    <t>高358</t>
    <rPh sb="0" eb="1">
      <t>タカ</t>
    </rPh>
    <phoneticPr fontId="1"/>
  </si>
  <si>
    <t>高359</t>
    <rPh sb="0" eb="1">
      <t>タカ</t>
    </rPh>
    <phoneticPr fontId="1"/>
  </si>
  <si>
    <t>高360</t>
    <rPh sb="0" eb="1">
      <t>タカ</t>
    </rPh>
    <phoneticPr fontId="1"/>
  </si>
  <si>
    <t>高361</t>
    <rPh sb="0" eb="1">
      <t>タカ</t>
    </rPh>
    <phoneticPr fontId="1"/>
  </si>
  <si>
    <t>高362</t>
    <rPh sb="0" eb="1">
      <t>タカ</t>
    </rPh>
    <phoneticPr fontId="1"/>
  </si>
  <si>
    <t>高363</t>
    <rPh sb="0" eb="1">
      <t>タカ</t>
    </rPh>
    <phoneticPr fontId="1"/>
  </si>
  <si>
    <t>高364</t>
    <rPh sb="0" eb="1">
      <t>タカ</t>
    </rPh>
    <phoneticPr fontId="1"/>
  </si>
  <si>
    <t>高365</t>
    <rPh sb="0" eb="1">
      <t>タカ</t>
    </rPh>
    <phoneticPr fontId="1"/>
  </si>
  <si>
    <t>高366</t>
    <rPh sb="0" eb="1">
      <t>タカ</t>
    </rPh>
    <phoneticPr fontId="1"/>
  </si>
  <si>
    <t>高367</t>
    <rPh sb="0" eb="1">
      <t>タカ</t>
    </rPh>
    <phoneticPr fontId="1"/>
  </si>
  <si>
    <t>高368</t>
    <rPh sb="0" eb="1">
      <t>タカ</t>
    </rPh>
    <phoneticPr fontId="1"/>
  </si>
  <si>
    <t>高369</t>
    <rPh sb="0" eb="1">
      <t>タカ</t>
    </rPh>
    <phoneticPr fontId="1"/>
  </si>
  <si>
    <t>高370</t>
    <rPh sb="0" eb="1">
      <t>タカ</t>
    </rPh>
    <phoneticPr fontId="1"/>
  </si>
  <si>
    <t>高371</t>
    <rPh sb="0" eb="1">
      <t>タカ</t>
    </rPh>
    <phoneticPr fontId="1"/>
  </si>
  <si>
    <t>高372</t>
    <rPh sb="0" eb="1">
      <t>タカ</t>
    </rPh>
    <phoneticPr fontId="1"/>
  </si>
  <si>
    <t>高373</t>
    <rPh sb="0" eb="1">
      <t>タカ</t>
    </rPh>
    <phoneticPr fontId="1"/>
  </si>
  <si>
    <t>高374</t>
    <rPh sb="0" eb="1">
      <t>タカ</t>
    </rPh>
    <phoneticPr fontId="1"/>
  </si>
  <si>
    <t>高375</t>
    <rPh sb="0" eb="1">
      <t>タカ</t>
    </rPh>
    <phoneticPr fontId="1"/>
  </si>
  <si>
    <t>高376</t>
    <rPh sb="0" eb="1">
      <t>タカ</t>
    </rPh>
    <phoneticPr fontId="1"/>
  </si>
  <si>
    <t>高377</t>
    <rPh sb="0" eb="1">
      <t>タカ</t>
    </rPh>
    <phoneticPr fontId="1"/>
  </si>
  <si>
    <t>高378</t>
    <rPh sb="0" eb="1">
      <t>タカ</t>
    </rPh>
    <phoneticPr fontId="1"/>
  </si>
  <si>
    <t>高379</t>
    <rPh sb="0" eb="1">
      <t>タカ</t>
    </rPh>
    <phoneticPr fontId="1"/>
  </si>
  <si>
    <t>高380</t>
    <rPh sb="0" eb="1">
      <t>タカ</t>
    </rPh>
    <phoneticPr fontId="1"/>
  </si>
  <si>
    <t>高381</t>
    <rPh sb="0" eb="1">
      <t>タカ</t>
    </rPh>
    <phoneticPr fontId="1"/>
  </si>
  <si>
    <t>高382</t>
    <rPh sb="0" eb="1">
      <t>タカ</t>
    </rPh>
    <phoneticPr fontId="1"/>
  </si>
  <si>
    <t>高383</t>
    <rPh sb="0" eb="1">
      <t>タカ</t>
    </rPh>
    <phoneticPr fontId="1"/>
  </si>
  <si>
    <t>高384</t>
    <rPh sb="0" eb="1">
      <t>タカ</t>
    </rPh>
    <phoneticPr fontId="1"/>
  </si>
  <si>
    <t>高385</t>
    <rPh sb="0" eb="1">
      <t>タカ</t>
    </rPh>
    <phoneticPr fontId="1"/>
  </si>
  <si>
    <t>明石市藤江889-51</t>
    <rPh sb="0" eb="3">
      <t>アカシシ</t>
    </rPh>
    <rPh sb="3" eb="5">
      <t>フジエ</t>
    </rPh>
    <phoneticPr fontId="1"/>
  </si>
  <si>
    <t>和田　朋子</t>
    <rPh sb="0" eb="2">
      <t>ワダ</t>
    </rPh>
    <rPh sb="3" eb="5">
      <t>トモコ</t>
    </rPh>
    <phoneticPr fontId="1"/>
  </si>
  <si>
    <t>673-0044</t>
  </si>
  <si>
    <t>078-923-2782</t>
  </si>
  <si>
    <t>078-939-7117</t>
  </si>
  <si>
    <t>特定非営利活動法人　自然処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シゼン</t>
    </rPh>
    <rPh sb="12" eb="13">
      <t>トコロ</t>
    </rPh>
    <phoneticPr fontId="1"/>
  </si>
  <si>
    <t>児童発達支援
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1"/>
  </si>
  <si>
    <t>JR西明石駅より徒歩7分</t>
    <rPh sb="2" eb="5">
      <t>ニシアカシ</t>
    </rPh>
    <rPh sb="5" eb="6">
      <t>エキ</t>
    </rPh>
    <rPh sb="8" eb="10">
      <t>トホ</t>
    </rPh>
    <rPh sb="11" eb="12">
      <t>フン</t>
    </rPh>
    <phoneticPr fontId="1"/>
  </si>
  <si>
    <t>H30.7.2～H30.12.1</t>
  </si>
  <si>
    <t>野上　将太</t>
    <rPh sb="0" eb="2">
      <t>ノガミ</t>
    </rPh>
    <rPh sb="3" eb="5">
      <t>ショウタ</t>
    </rPh>
    <phoneticPr fontId="1"/>
  </si>
  <si>
    <t>650-0004</t>
  </si>
  <si>
    <t>神戸市中央区中山手通4丁目10-10</t>
  </si>
  <si>
    <t>078-272-0022</t>
  </si>
  <si>
    <t>078-272-0018</t>
  </si>
  <si>
    <t>H30.7.2～H31.1.31</t>
  </si>
  <si>
    <t>社会福祉法人すまいる厚生会</t>
    <rPh sb="0" eb="6">
      <t>シャカイフクシホウジン</t>
    </rPh>
    <rPh sb="10" eb="13">
      <t>コウセイカイ</t>
    </rPh>
    <phoneticPr fontId="1"/>
  </si>
  <si>
    <t>JR元町駅北へ7分
地下鉄県庁前から5分</t>
    <rPh sb="2" eb="4">
      <t>モトマチ</t>
    </rPh>
    <rPh sb="4" eb="5">
      <t>エキ</t>
    </rPh>
    <rPh sb="5" eb="6">
      <t>キタ</t>
    </rPh>
    <rPh sb="8" eb="9">
      <t>フン</t>
    </rPh>
    <rPh sb="10" eb="13">
      <t>チカテツ</t>
    </rPh>
    <rPh sb="13" eb="15">
      <t>ケンチョウ</t>
    </rPh>
    <rPh sb="15" eb="16">
      <t>マエ</t>
    </rPh>
    <rPh sb="19" eb="20">
      <t>フン</t>
    </rPh>
    <phoneticPr fontId="1"/>
  </si>
  <si>
    <t>662-0038</t>
  </si>
  <si>
    <t>0798-75-0024</t>
  </si>
  <si>
    <t>0798-75-0444</t>
  </si>
  <si>
    <t>幼保連携型認定こども園　ニコニコ桜保育園</t>
    <rPh sb="0" eb="2">
      <t>ヨウホ</t>
    </rPh>
    <rPh sb="2" eb="5">
      <t>レンケイガタ</t>
    </rPh>
    <rPh sb="5" eb="7">
      <t>ニンテイ</t>
    </rPh>
    <rPh sb="10" eb="11">
      <t>エン</t>
    </rPh>
    <rPh sb="16" eb="17">
      <t>サクラ</t>
    </rPh>
    <rPh sb="17" eb="20">
      <t>ホイクエン</t>
    </rPh>
    <phoneticPr fontId="1"/>
  </si>
  <si>
    <t>西宮市南郷町8-12</t>
    <rPh sb="0" eb="3">
      <t>ニシノミヤシ</t>
    </rPh>
    <rPh sb="3" eb="6">
      <t>ナンゴウチョウ</t>
    </rPh>
    <phoneticPr fontId="1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</si>
  <si>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1"/>
  </si>
  <si>
    <t>田村　美佐子</t>
    <rPh sb="0" eb="2">
      <t>タムラ</t>
    </rPh>
    <rPh sb="3" eb="6">
      <t>ミサコ</t>
    </rPh>
    <phoneticPr fontId="1"/>
  </si>
  <si>
    <t>阪急夙川駅より徒歩8分</t>
    <rPh sb="0" eb="2">
      <t>ハンキュウ</t>
    </rPh>
    <rPh sb="2" eb="5">
      <t>シュクガワエキ</t>
    </rPh>
    <rPh sb="7" eb="9">
      <t>トホ</t>
    </rPh>
    <rPh sb="10" eb="11">
      <t>フン</t>
    </rPh>
    <phoneticPr fontId="1"/>
  </si>
  <si>
    <t>社会福祉法人長陽会</t>
    <rPh sb="0" eb="2">
      <t>シャカイ</t>
    </rPh>
    <rPh sb="2" eb="4">
      <t>フクシ</t>
    </rPh>
    <rPh sb="4" eb="6">
      <t>ホウジン</t>
    </rPh>
    <rPh sb="6" eb="7">
      <t>チョウ</t>
    </rPh>
    <rPh sb="7" eb="8">
      <t>ヨウ</t>
    </rPh>
    <rPh sb="8" eb="9">
      <t>カイ</t>
    </rPh>
    <phoneticPr fontId="1"/>
  </si>
  <si>
    <t>やまよしKids garden</t>
  </si>
  <si>
    <t>078-904-0757</t>
  </si>
  <si>
    <t>078-904-1441</t>
  </si>
  <si>
    <t>西宮市山口町下山口4丁目7-31</t>
    <rPh sb="0" eb="9">
      <t>ニシノミヤシヤマグチマチシモヤマグチ</t>
    </rPh>
    <rPh sb="10" eb="12">
      <t>チョウメ</t>
    </rPh>
    <phoneticPr fontId="1"/>
  </si>
  <si>
    <t>幼保連携型認定こども園</t>
    <rPh sb="0" eb="2">
      <t>ヨウホ</t>
    </rPh>
    <rPh sb="2" eb="7">
      <t>レンケイガタニンテイ</t>
    </rPh>
    <rPh sb="10" eb="11">
      <t>エン</t>
    </rPh>
    <phoneticPr fontId="1"/>
  </si>
  <si>
    <t>大屋　祐貴</t>
    <rPh sb="0" eb="2">
      <t>オオヤ</t>
    </rPh>
    <rPh sb="3" eb="4">
      <t>ユウ</t>
    </rPh>
    <rPh sb="4" eb="5">
      <t>キ</t>
    </rPh>
    <phoneticPr fontId="1"/>
  </si>
  <si>
    <t>社会福祉法人自然の園</t>
    <rPh sb="0" eb="6">
      <t>シャカイフクシホウジン</t>
    </rPh>
    <rPh sb="6" eb="10">
      <t>シゼンノソノ</t>
    </rPh>
    <phoneticPr fontId="1"/>
  </si>
  <si>
    <t>JR西宮名塩駅よりバスで15分</t>
    <rPh sb="2" eb="4">
      <t>ニシノミヤ</t>
    </rPh>
    <rPh sb="4" eb="5">
      <t>ナ</t>
    </rPh>
    <rPh sb="5" eb="6">
      <t>ジオ</t>
    </rPh>
    <rPh sb="6" eb="7">
      <t>エキ</t>
    </rPh>
    <rPh sb="14" eb="15">
      <t>フン</t>
    </rPh>
    <phoneticPr fontId="1"/>
  </si>
  <si>
    <t>679-4155</t>
  </si>
  <si>
    <t>0791-67-8055</t>
  </si>
  <si>
    <t>0791-67-8395</t>
  </si>
  <si>
    <t>揖保みどり保育園</t>
    <rPh sb="0" eb="2">
      <t>イボ</t>
    </rPh>
    <rPh sb="5" eb="8">
      <t>ホイクエン</t>
    </rPh>
    <phoneticPr fontId="1"/>
  </si>
  <si>
    <t>たつの市揖保町揖保中97-3</t>
    <rPh sb="3" eb="4">
      <t>シ</t>
    </rPh>
    <rPh sb="4" eb="7">
      <t>イボチョウ</t>
    </rPh>
    <rPh sb="7" eb="9">
      <t>イボ</t>
    </rPh>
    <rPh sb="9" eb="10">
      <t>ナカ</t>
    </rPh>
    <phoneticPr fontId="1"/>
  </si>
  <si>
    <t>7～11月、1月</t>
    <rPh sb="4" eb="5">
      <t>ガツ</t>
    </rPh>
    <rPh sb="7" eb="8">
      <t>ガツ</t>
    </rPh>
    <phoneticPr fontId="1"/>
  </si>
  <si>
    <t>JR竜野駅徒歩20分</t>
    <rPh sb="2" eb="4">
      <t>タツノ</t>
    </rPh>
    <rPh sb="4" eb="5">
      <t>エキ</t>
    </rPh>
    <rPh sb="5" eb="7">
      <t>トホ</t>
    </rPh>
    <rPh sb="9" eb="10">
      <t>フン</t>
    </rPh>
    <phoneticPr fontId="1"/>
  </si>
  <si>
    <t>柴原　拓哉</t>
    <rPh sb="0" eb="2">
      <t>シバハラ</t>
    </rPh>
    <rPh sb="3" eb="5">
      <t>タクヤ</t>
    </rPh>
    <phoneticPr fontId="1"/>
  </si>
  <si>
    <t>西宮市上田西町3-28</t>
    <rPh sb="0" eb="3">
      <t>ニシノミヤシ</t>
    </rPh>
    <rPh sb="3" eb="5">
      <t>ウエダ</t>
    </rPh>
    <rPh sb="5" eb="6">
      <t>ニシ</t>
    </rPh>
    <rPh sb="6" eb="7">
      <t>マチ</t>
    </rPh>
    <phoneticPr fontId="1"/>
  </si>
  <si>
    <t>663-8135</t>
  </si>
  <si>
    <t>0798-43-5450</t>
  </si>
  <si>
    <t>0798-43-5452</t>
  </si>
  <si>
    <t>山岡　一茂</t>
    <rPh sb="0" eb="2">
      <t>ヤマオカ</t>
    </rPh>
    <rPh sb="3" eb="5">
      <t>カズシゲ</t>
    </rPh>
    <phoneticPr fontId="1"/>
  </si>
  <si>
    <t>0798-43-7708</t>
  </si>
  <si>
    <t>阪神甲子園駅から
バス約10分</t>
    <rPh sb="0" eb="2">
      <t>ハンシン</t>
    </rPh>
    <rPh sb="2" eb="5">
      <t>コウシエン</t>
    </rPh>
    <rPh sb="5" eb="6">
      <t>エキ</t>
    </rPh>
    <rPh sb="11" eb="12">
      <t>ヤク</t>
    </rPh>
    <rPh sb="14" eb="15">
      <t>フン</t>
    </rPh>
    <phoneticPr fontId="1"/>
  </si>
  <si>
    <t>阪神南</t>
    <rPh sb="0" eb="3">
      <t>ハンシンミナミ</t>
    </rPh>
    <phoneticPr fontId="1"/>
  </si>
  <si>
    <t>福田　清人</t>
    <rPh sb="0" eb="2">
      <t>フクダ</t>
    </rPh>
    <rPh sb="3" eb="5">
      <t>キヨト</t>
    </rPh>
    <phoneticPr fontId="1"/>
  </si>
  <si>
    <t>株式会社テラ・コーポレーション</t>
    <rPh sb="0" eb="2">
      <t>カブシキ</t>
    </rPh>
    <rPh sb="2" eb="3">
      <t>カイ</t>
    </rPh>
    <rPh sb="3" eb="4">
      <t>シャ</t>
    </rPh>
    <phoneticPr fontId="1"/>
  </si>
  <si>
    <t>松下　翔平</t>
    <rPh sb="0" eb="2">
      <t>マツシタ</t>
    </rPh>
    <rPh sb="3" eb="5">
      <t>ショウヘイ</t>
    </rPh>
    <phoneticPr fontId="1"/>
  </si>
  <si>
    <t>0798-81-6717</t>
  </si>
  <si>
    <t>社会福祉法人揖保福祉会</t>
    <rPh sb="0" eb="2">
      <t>シャカイ</t>
    </rPh>
    <rPh sb="2" eb="4">
      <t>フクシ</t>
    </rPh>
    <rPh sb="4" eb="6">
      <t>ホウジン</t>
    </rPh>
    <rPh sb="6" eb="8">
      <t>イボ</t>
    </rPh>
    <rPh sb="8" eb="11">
      <t>フクシカイ</t>
    </rPh>
    <phoneticPr fontId="1"/>
  </si>
  <si>
    <t>デイサービスセンター
レインボー西宮</t>
    <rPh sb="16" eb="18">
      <t>ニシノミヤ</t>
    </rPh>
    <phoneticPr fontId="1"/>
  </si>
  <si>
    <t>レインボー西宮
グループホーム</t>
    <rPh sb="5" eb="7">
      <t>ニシノミヤ</t>
    </rPh>
    <phoneticPr fontId="1"/>
  </si>
  <si>
    <t>レインボー西宮
放課後等デイサービス</t>
    <rPh sb="5" eb="7">
      <t>ニシノミヤ</t>
    </rPh>
    <rPh sb="8" eb="11">
      <t>ホウカゴ</t>
    </rPh>
    <rPh sb="11" eb="12">
      <t>トウ</t>
    </rPh>
    <phoneticPr fontId="1"/>
  </si>
  <si>
    <t>芦屋市東芦屋町6-10</t>
    <rPh sb="0" eb="3">
      <t>アシヤシ</t>
    </rPh>
    <rPh sb="3" eb="7">
      <t>ヒガシアシヤチョウ</t>
    </rPh>
    <phoneticPr fontId="1"/>
  </si>
  <si>
    <t>髙橋　幸嗣</t>
    <rPh sb="0" eb="2">
      <t>タカハシ</t>
    </rPh>
    <rPh sb="3" eb="5">
      <t>コウジ</t>
    </rPh>
    <phoneticPr fontId="1"/>
  </si>
  <si>
    <t>659-0095</t>
  </si>
  <si>
    <t>0797-23-9610</t>
  </si>
  <si>
    <t>0797-23-9620</t>
  </si>
  <si>
    <t>特別養護老人ホーム
シスナブ御津</t>
    <rPh sb="0" eb="6">
      <t>トクベツヨウゴロウジン</t>
    </rPh>
    <rPh sb="14" eb="16">
      <t>ミツ</t>
    </rPh>
    <phoneticPr fontId="1"/>
  </si>
  <si>
    <t>671-1311</t>
  </si>
  <si>
    <t>たつの市御津町中島980-3</t>
    <rPh sb="3" eb="4">
      <t>シ</t>
    </rPh>
    <rPh sb="4" eb="6">
      <t>ミツ</t>
    </rPh>
    <rPh sb="6" eb="7">
      <t>チョウ</t>
    </rPh>
    <rPh sb="7" eb="9">
      <t>ナカシマ</t>
    </rPh>
    <phoneticPr fontId="1"/>
  </si>
  <si>
    <t>社会福祉法人夢工房</t>
    <rPh sb="0" eb="9">
      <t>シャカイフクシホウジンユメコウボウ</t>
    </rPh>
    <phoneticPr fontId="1"/>
  </si>
  <si>
    <t>2人</t>
    <rPh sb="0" eb="2">
      <t>フタリ</t>
    </rPh>
    <phoneticPr fontId="1"/>
  </si>
  <si>
    <t>JRたつの駅から車で20分</t>
    <rPh sb="5" eb="6">
      <t>エキ</t>
    </rPh>
    <rPh sb="8" eb="9">
      <t>クルマ</t>
    </rPh>
    <rPh sb="12" eb="13">
      <t>フン</t>
    </rPh>
    <phoneticPr fontId="1"/>
  </si>
  <si>
    <t>姫路保育園</t>
    <rPh sb="0" eb="2">
      <t>ヒメジ</t>
    </rPh>
    <rPh sb="2" eb="5">
      <t>ホイクエン</t>
    </rPh>
    <phoneticPr fontId="1"/>
  </si>
  <si>
    <t>670-0866</t>
  </si>
  <si>
    <t>姫路市野里堀留町10-18</t>
    <rPh sb="0" eb="3">
      <t>ヒメジシ</t>
    </rPh>
    <rPh sb="3" eb="5">
      <t>ノザト</t>
    </rPh>
    <rPh sb="5" eb="7">
      <t>ホリドメ</t>
    </rPh>
    <rPh sb="7" eb="8">
      <t>チョウ</t>
    </rPh>
    <phoneticPr fontId="1"/>
  </si>
  <si>
    <t>社会福祉法人
夢工房</t>
    <rPh sb="0" eb="6">
      <t>シャカイフクシホウジン</t>
    </rPh>
    <rPh sb="7" eb="8">
      <t>ユメ</t>
    </rPh>
    <rPh sb="8" eb="10">
      <t>コウボウ</t>
    </rPh>
    <phoneticPr fontId="1"/>
  </si>
  <si>
    <t>JR京口駅から徒歩20分</t>
    <rPh sb="2" eb="4">
      <t>キョウグチ</t>
    </rPh>
    <rPh sb="4" eb="5">
      <t>エキ</t>
    </rPh>
    <rPh sb="7" eb="9">
      <t>トホ</t>
    </rPh>
    <rPh sb="11" eb="12">
      <t>フン</t>
    </rPh>
    <phoneticPr fontId="1"/>
  </si>
  <si>
    <t>神戸市東灘区住吉宮町1-2-27</t>
    <rPh sb="0" eb="3">
      <t>コウベシ</t>
    </rPh>
    <rPh sb="3" eb="6">
      <t>ヒガシナダク</t>
    </rPh>
    <rPh sb="6" eb="8">
      <t>スミヨシ</t>
    </rPh>
    <rPh sb="8" eb="10">
      <t>ミヤマチ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</si>
  <si>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</si>
  <si>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JR住吉駅から徒歩15分</t>
    <rPh sb="2" eb="5">
      <t>スミヨシエキ</t>
    </rPh>
    <rPh sb="7" eb="9">
      <t>トホ</t>
    </rPh>
    <rPh sb="11" eb="12">
      <t>フン</t>
    </rPh>
    <phoneticPr fontId="1"/>
  </si>
  <si>
    <t>山手夢保育園</t>
    <rPh sb="0" eb="2">
      <t>ヤマテ</t>
    </rPh>
    <rPh sb="2" eb="3">
      <t>ユメ</t>
    </rPh>
    <rPh sb="3" eb="6">
      <t>ホイクエン</t>
    </rPh>
    <phoneticPr fontId="1"/>
  </si>
  <si>
    <t>阪急芦屋川駅から徒歩3分</t>
    <rPh sb="0" eb="2">
      <t>ハンキュウ</t>
    </rPh>
    <rPh sb="2" eb="4">
      <t>アシヤ</t>
    </rPh>
    <rPh sb="4" eb="5">
      <t>ガワ</t>
    </rPh>
    <rPh sb="5" eb="6">
      <t>エキ</t>
    </rPh>
    <rPh sb="8" eb="10">
      <t>トホ</t>
    </rPh>
    <rPh sb="11" eb="12">
      <t>フン</t>
    </rPh>
    <phoneticPr fontId="1"/>
  </si>
  <si>
    <t>夢咲保育園</t>
    <rPh sb="0" eb="1">
      <t>ユメ</t>
    </rPh>
    <rPh sb="1" eb="2">
      <t>サ</t>
    </rPh>
    <rPh sb="2" eb="5">
      <t>ホイクエン</t>
    </rPh>
    <phoneticPr fontId="1"/>
  </si>
  <si>
    <t>芦屋市春日町21-8</t>
    <rPh sb="0" eb="3">
      <t>アシヤシ</t>
    </rPh>
    <rPh sb="3" eb="6">
      <t>カスガチョウ</t>
    </rPh>
    <phoneticPr fontId="1"/>
  </si>
  <si>
    <t>阪神打出駅から徒歩10分</t>
    <rPh sb="0" eb="2">
      <t>ハンシン</t>
    </rPh>
    <rPh sb="2" eb="4">
      <t>ウチデ</t>
    </rPh>
    <rPh sb="4" eb="5">
      <t>エキ</t>
    </rPh>
    <rPh sb="7" eb="9">
      <t>トホ</t>
    </rPh>
    <rPh sb="11" eb="12">
      <t>フン</t>
    </rPh>
    <phoneticPr fontId="1"/>
  </si>
  <si>
    <t>西宮夢保育園</t>
    <rPh sb="0" eb="6">
      <t>ニシノミヤユメホイクエン</t>
    </rPh>
    <phoneticPr fontId="1"/>
  </si>
  <si>
    <t>663-8153</t>
  </si>
  <si>
    <t>西宮市南甲子園1-10-15</t>
    <rPh sb="0" eb="3">
      <t>ニシノミヤシ</t>
    </rPh>
    <rPh sb="3" eb="7">
      <t>ミナミコウシエン</t>
    </rPh>
    <phoneticPr fontId="1"/>
  </si>
  <si>
    <t>阪神西宮駅から徒歩20分</t>
    <rPh sb="0" eb="2">
      <t>ハンシン</t>
    </rPh>
    <rPh sb="2" eb="4">
      <t>ニシノミヤ</t>
    </rPh>
    <rPh sb="4" eb="5">
      <t>エキ</t>
    </rPh>
    <rPh sb="7" eb="9">
      <t>トホ</t>
    </rPh>
    <rPh sb="11" eb="12">
      <t>フン</t>
    </rPh>
    <phoneticPr fontId="1"/>
  </si>
  <si>
    <t>西北夢保育園</t>
    <rPh sb="0" eb="6">
      <t>ニシキタユメホイクエン</t>
    </rPh>
    <phoneticPr fontId="1"/>
  </si>
  <si>
    <t>663-8034</t>
  </si>
  <si>
    <t>西宮市長田町4-8</t>
    <rPh sb="0" eb="3">
      <t>ニシノミヤシ</t>
    </rPh>
    <rPh sb="3" eb="6">
      <t>ナガタチョウ</t>
    </rPh>
    <phoneticPr fontId="1"/>
  </si>
  <si>
    <t>阪急西宮北口駅から徒歩10分</t>
    <rPh sb="0" eb="2">
      <t>ハンキュウ</t>
    </rPh>
    <rPh sb="2" eb="4">
      <t>ニシノミヤ</t>
    </rPh>
    <rPh sb="4" eb="6">
      <t>キタグチ</t>
    </rPh>
    <rPh sb="6" eb="7">
      <t>エキ</t>
    </rPh>
    <rPh sb="9" eb="11">
      <t>トホ</t>
    </rPh>
    <rPh sb="13" eb="14">
      <t>フン</t>
    </rPh>
    <phoneticPr fontId="1"/>
  </si>
  <si>
    <t>のぞみ夢保育園</t>
    <rPh sb="3" eb="4">
      <t>ユメ</t>
    </rPh>
    <rPh sb="4" eb="7">
      <t>ホイクエン</t>
    </rPh>
    <phoneticPr fontId="1"/>
  </si>
  <si>
    <t>662-0084</t>
  </si>
  <si>
    <t>西宮市樋之池町4-21</t>
    <rPh sb="0" eb="3">
      <t>ニシノミヤシ</t>
    </rPh>
    <rPh sb="3" eb="7">
      <t>ヒノイケチョウ</t>
    </rPh>
    <phoneticPr fontId="1"/>
  </si>
  <si>
    <t>阪急苦楽園口駅から10分</t>
    <rPh sb="0" eb="2">
      <t>ハンキュウ</t>
    </rPh>
    <rPh sb="2" eb="5">
      <t>クラクエン</t>
    </rPh>
    <rPh sb="5" eb="6">
      <t>グチ</t>
    </rPh>
    <rPh sb="6" eb="7">
      <t>エキ</t>
    </rPh>
    <rPh sb="11" eb="12">
      <t>フン</t>
    </rPh>
    <phoneticPr fontId="1"/>
  </si>
  <si>
    <t>つぼみ夢保育園</t>
    <rPh sb="3" eb="4">
      <t>ユメ</t>
    </rPh>
    <rPh sb="4" eb="7">
      <t>ホイクエン</t>
    </rPh>
    <phoneticPr fontId="1"/>
  </si>
  <si>
    <t>662-0075</t>
  </si>
  <si>
    <t>西宮市南越木岩町10-15</t>
    <rPh sb="0" eb="3">
      <t>ニシノミヤシ</t>
    </rPh>
    <rPh sb="3" eb="8">
      <t>ミナミコシキイワチョウ</t>
    </rPh>
    <phoneticPr fontId="1"/>
  </si>
  <si>
    <t>阪急苦楽園口駅から5分</t>
    <rPh sb="0" eb="2">
      <t>ハンキュウ</t>
    </rPh>
    <rPh sb="2" eb="5">
      <t>クラクエン</t>
    </rPh>
    <rPh sb="5" eb="6">
      <t>グチ</t>
    </rPh>
    <rPh sb="6" eb="7">
      <t>エキ</t>
    </rPh>
    <rPh sb="10" eb="11">
      <t>フン</t>
    </rPh>
    <phoneticPr fontId="1"/>
  </si>
  <si>
    <t>夙川夢保育園</t>
    <rPh sb="0" eb="6">
      <t>シュクガワユメホイクエン</t>
    </rPh>
    <phoneticPr fontId="1"/>
  </si>
  <si>
    <t>662-0025</t>
  </si>
  <si>
    <t>西宮市北名次町15-27</t>
    <rPh sb="0" eb="3">
      <t>ニシノミヤシ</t>
    </rPh>
    <rPh sb="3" eb="7">
      <t>キタナツギチョウ</t>
    </rPh>
    <phoneticPr fontId="1"/>
  </si>
  <si>
    <t>夢の園保育園</t>
    <rPh sb="0" eb="1">
      <t>ユメ</t>
    </rPh>
    <rPh sb="2" eb="3">
      <t>ソノ</t>
    </rPh>
    <rPh sb="3" eb="6">
      <t>ホイクエン</t>
    </rPh>
    <phoneticPr fontId="1"/>
  </si>
  <si>
    <t>661-0981</t>
  </si>
  <si>
    <t>尼崎市猪名寺2-4-2</t>
    <rPh sb="0" eb="3">
      <t>アマガサキシ</t>
    </rPh>
    <rPh sb="3" eb="6">
      <t>イナデラ</t>
    </rPh>
    <phoneticPr fontId="1"/>
  </si>
  <si>
    <t>JR猪名寺駅から徒歩5分</t>
    <rPh sb="2" eb="5">
      <t>イナデラ</t>
    </rPh>
    <rPh sb="5" eb="6">
      <t>エキ</t>
    </rPh>
    <rPh sb="8" eb="10">
      <t>トホ</t>
    </rPh>
    <rPh sb="11" eb="12">
      <t>フン</t>
    </rPh>
    <phoneticPr fontId="1"/>
  </si>
  <si>
    <t>社会福祉法人三愛会</t>
    <rPh sb="0" eb="2">
      <t>シャカイ</t>
    </rPh>
    <rPh sb="2" eb="4">
      <t>フクシ</t>
    </rPh>
    <rPh sb="4" eb="6">
      <t>ホウジン</t>
    </rPh>
    <rPh sb="6" eb="8">
      <t>サンアイ</t>
    </rPh>
    <rPh sb="8" eb="9">
      <t>カイ</t>
    </rPh>
    <phoneticPr fontId="1"/>
  </si>
  <si>
    <t>洲本市本町7-4-25</t>
    <rPh sb="0" eb="3">
      <t>スモトシ</t>
    </rPh>
    <rPh sb="3" eb="5">
      <t>ホンマチ</t>
    </rPh>
    <phoneticPr fontId="1"/>
  </si>
  <si>
    <t>三倉 めぐみ</t>
    <rPh sb="0" eb="2">
      <t>ミクラ</t>
    </rPh>
    <phoneticPr fontId="1"/>
  </si>
  <si>
    <t>三倉 美紀</t>
    <rPh sb="0" eb="2">
      <t>ミクラ</t>
    </rPh>
    <rPh sb="3" eb="5">
      <t>ミキ</t>
    </rPh>
    <phoneticPr fontId="1"/>
  </si>
  <si>
    <t>幼保連携型認定こども園 洲本こども園</t>
    <rPh sb="0" eb="7">
      <t>ヨウホレンケイガタニンテイ</t>
    </rPh>
    <rPh sb="10" eb="11">
      <t>エン</t>
    </rPh>
    <rPh sb="12" eb="14">
      <t>スモト</t>
    </rPh>
    <rPh sb="17" eb="18">
      <t>エン</t>
    </rPh>
    <phoneticPr fontId="1"/>
  </si>
  <si>
    <t>656-0025</t>
  </si>
  <si>
    <t>0799-22-0897</t>
  </si>
  <si>
    <t>0799-22-2384</t>
  </si>
  <si>
    <t>若干名</t>
    <rPh sb="0" eb="2">
      <t>ジャッカン</t>
    </rPh>
    <rPh sb="2" eb="3">
      <t>メイ</t>
    </rPh>
    <phoneticPr fontId="1"/>
  </si>
  <si>
    <t>洲本バスセンターより徒歩10分</t>
    <rPh sb="0" eb="2">
      <t>スモト</t>
    </rPh>
    <rPh sb="10" eb="12">
      <t>トホ</t>
    </rPh>
    <rPh sb="14" eb="15">
      <t>フン</t>
    </rPh>
    <phoneticPr fontId="1"/>
  </si>
  <si>
    <t>幼保連携型認定こども園 多聞台こども園</t>
    <rPh sb="0" eb="7">
      <t>ヨウホレンケイガタニンテイ</t>
    </rPh>
    <rPh sb="10" eb="11">
      <t>エン</t>
    </rPh>
    <rPh sb="12" eb="14">
      <t>タモン</t>
    </rPh>
    <rPh sb="14" eb="15">
      <t>ダイ</t>
    </rPh>
    <rPh sb="18" eb="19">
      <t>エン</t>
    </rPh>
    <phoneticPr fontId="1"/>
  </si>
  <si>
    <t>655-0007</t>
  </si>
  <si>
    <t>078-781-2286</t>
  </si>
  <si>
    <t>078-781-2305</t>
  </si>
  <si>
    <t>公団住宅前より徒歩1分</t>
    <rPh sb="0" eb="2">
      <t>コウダン</t>
    </rPh>
    <rPh sb="2" eb="4">
      <t>ジュウタク</t>
    </rPh>
    <rPh sb="4" eb="5">
      <t>マエ</t>
    </rPh>
    <rPh sb="7" eb="9">
      <t>トホ</t>
    </rPh>
    <rPh sb="10" eb="11">
      <t>フン</t>
    </rPh>
    <phoneticPr fontId="1"/>
  </si>
  <si>
    <t>神戸市垂水区多聞台3-9-13</t>
    <rPh sb="0" eb="3">
      <t>コウベシ</t>
    </rPh>
    <rPh sb="3" eb="6">
      <t>タルミク</t>
    </rPh>
    <rPh sb="6" eb="8">
      <t>タモン</t>
    </rPh>
    <rPh sb="8" eb="9">
      <t>ダイ</t>
    </rPh>
    <phoneticPr fontId="1"/>
  </si>
  <si>
    <t>656-0011</t>
  </si>
  <si>
    <t>078-843-0501</t>
  </si>
  <si>
    <t>介護老人保健施設すばる六甲</t>
    <rPh sb="0" eb="2">
      <t>カイゴ</t>
    </rPh>
    <rPh sb="2" eb="4">
      <t>ロウジン</t>
    </rPh>
    <rPh sb="4" eb="6">
      <t>ホケン</t>
    </rPh>
    <rPh sb="6" eb="8">
      <t>シセツ</t>
    </rPh>
    <rPh sb="11" eb="13">
      <t>ロッコウ</t>
    </rPh>
    <phoneticPr fontId="1"/>
  </si>
  <si>
    <t>神戸市灘区鶴甲1-3-10</t>
    <rPh sb="0" eb="2">
      <t>コウベ</t>
    </rPh>
    <rPh sb="2" eb="3">
      <t>シ</t>
    </rPh>
    <rPh sb="3" eb="5">
      <t>ナダク</t>
    </rPh>
    <rPh sb="5" eb="6">
      <t>ツル</t>
    </rPh>
    <rPh sb="6" eb="7">
      <t>カブト</t>
    </rPh>
    <phoneticPr fontId="1"/>
  </si>
  <si>
    <t>医療法人康雄会</t>
    <rPh sb="0" eb="2">
      <t>イリョウ</t>
    </rPh>
    <rPh sb="2" eb="4">
      <t>ホウジン</t>
    </rPh>
    <phoneticPr fontId="1"/>
  </si>
  <si>
    <t>介護老人保険施設
短期入所生活介護
通所介護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</si>
  <si>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東山 勝彦</t>
    <rPh sb="0" eb="2">
      <t>ヒガシヤマ</t>
    </rPh>
    <rPh sb="3" eb="5">
      <t>カツヒコ</t>
    </rPh>
    <phoneticPr fontId="1"/>
  </si>
  <si>
    <t>078-855-4114</t>
  </si>
  <si>
    <t>ＪＲ六甲道～市バス
「鶴甲南」下車、3分</t>
    <rPh sb="2" eb="5">
      <t>ロッコウミチ</t>
    </rPh>
    <rPh sb="6" eb="7">
      <t>シ</t>
    </rPh>
    <rPh sb="11" eb="12">
      <t>ツル</t>
    </rPh>
    <rPh sb="12" eb="13">
      <t>カブト</t>
    </rPh>
    <rPh sb="13" eb="14">
      <t>ミナミ</t>
    </rPh>
    <rPh sb="15" eb="17">
      <t>ゲシャ</t>
    </rPh>
    <rPh sb="19" eb="20">
      <t>フン</t>
    </rPh>
    <phoneticPr fontId="1"/>
  </si>
  <si>
    <t>661-0976</t>
  </si>
  <si>
    <t>06-6499-3266</t>
  </si>
  <si>
    <t>06-6499-3277</t>
  </si>
  <si>
    <t>汐江ふたば保育園</t>
    <rPh sb="0" eb="2">
      <t>シオエ</t>
    </rPh>
    <rPh sb="5" eb="8">
      <t>ホイクエン</t>
    </rPh>
    <phoneticPr fontId="1"/>
  </si>
  <si>
    <t>尼崎市潮江3丁目3番10号</t>
    <rPh sb="0" eb="3">
      <t>アマガサキシ</t>
    </rPh>
    <rPh sb="3" eb="5">
      <t>ウシオエ</t>
    </rPh>
    <rPh sb="6" eb="8">
      <t>チョウメ</t>
    </rPh>
    <rPh sb="9" eb="10">
      <t>バン</t>
    </rPh>
    <rPh sb="12" eb="13">
      <t>ゴウ</t>
    </rPh>
    <phoneticPr fontId="1"/>
  </si>
  <si>
    <t>石倉　由佳子</t>
    <rPh sb="0" eb="2">
      <t>イシクラ</t>
    </rPh>
    <rPh sb="3" eb="6">
      <t>ユカコ</t>
    </rPh>
    <phoneticPr fontId="1"/>
  </si>
  <si>
    <t>JR尼崎駅より徒歩10分</t>
    <rPh sb="2" eb="4">
      <t>アマガサキ</t>
    </rPh>
    <rPh sb="4" eb="5">
      <t>エキ</t>
    </rPh>
    <rPh sb="7" eb="9">
      <t>トホ</t>
    </rPh>
    <rPh sb="11" eb="12">
      <t>フン</t>
    </rPh>
    <phoneticPr fontId="1"/>
  </si>
  <si>
    <t>チャッピ－保育園</t>
    <rPh sb="5" eb="8">
      <t>ホイクエン</t>
    </rPh>
    <phoneticPr fontId="1"/>
  </si>
  <si>
    <t>尼崎市潮江1丁目3-23</t>
    <rPh sb="0" eb="3">
      <t>アマガサキシ</t>
    </rPh>
    <rPh sb="3" eb="5">
      <t>ウシオエ</t>
    </rPh>
    <rPh sb="6" eb="8">
      <t>チョウメ</t>
    </rPh>
    <phoneticPr fontId="1"/>
  </si>
  <si>
    <t>JR尼崎駅より徒歩3分</t>
    <rPh sb="2" eb="4">
      <t>アマガサキ</t>
    </rPh>
    <rPh sb="4" eb="5">
      <t>エキ</t>
    </rPh>
    <rPh sb="7" eb="9">
      <t>トホ</t>
    </rPh>
    <rPh sb="10" eb="11">
      <t>フン</t>
    </rPh>
    <phoneticPr fontId="1"/>
  </si>
  <si>
    <t>656-2401</t>
  </si>
  <si>
    <t>0799-70-6145</t>
  </si>
  <si>
    <t>0799-70-4001</t>
  </si>
  <si>
    <t>淡路市岩屋165-4</t>
    <rPh sb="0" eb="5">
      <t>アワジシイワヤ</t>
    </rPh>
    <phoneticPr fontId="1"/>
  </si>
  <si>
    <t>社会福祉法人ぶったぁ福祉会</t>
    <rPh sb="0" eb="6">
      <t>シャカイフクシホウジン</t>
    </rPh>
    <rPh sb="10" eb="13">
      <t>フクシカイ</t>
    </rPh>
    <phoneticPr fontId="1"/>
  </si>
  <si>
    <t>岩屋ポートビルより徒歩10分</t>
    <rPh sb="0" eb="2">
      <t>イワヤ</t>
    </rPh>
    <rPh sb="9" eb="11">
      <t>トホ</t>
    </rPh>
    <rPh sb="13" eb="14">
      <t>フン</t>
    </rPh>
    <phoneticPr fontId="1"/>
  </si>
  <si>
    <t>079-335-2332</t>
    <phoneticPr fontId="1"/>
  </si>
  <si>
    <t>飛松</t>
    <rPh sb="0" eb="1">
      <t>ト</t>
    </rPh>
    <rPh sb="1" eb="2">
      <t>マツ</t>
    </rPh>
    <phoneticPr fontId="1"/>
  </si>
  <si>
    <t>662-0912</t>
  </si>
  <si>
    <t>あずまデイサービスセンター</t>
  </si>
  <si>
    <t>0798-22-1165</t>
  </si>
  <si>
    <t>0798-37-1165</t>
  </si>
  <si>
    <t>西宮市松原町4-12</t>
    <rPh sb="0" eb="3">
      <t>ニシノミヤシ</t>
    </rPh>
    <rPh sb="3" eb="6">
      <t>マツバラチョウ</t>
    </rPh>
    <phoneticPr fontId="1"/>
  </si>
  <si>
    <t>池亀陽一</t>
    <rPh sb="0" eb="4">
      <t>イケガメヨウイチ</t>
    </rPh>
    <phoneticPr fontId="1"/>
  </si>
  <si>
    <t>JR西宮駅より徒歩3分</t>
    <rPh sb="2" eb="4">
      <t>ニシノミヤ</t>
    </rPh>
    <rPh sb="4" eb="5">
      <t>エキ</t>
    </rPh>
    <rPh sb="7" eb="9">
      <t>トホ</t>
    </rPh>
    <rPh sb="10" eb="11">
      <t>フン</t>
    </rPh>
    <phoneticPr fontId="1"/>
  </si>
  <si>
    <t>株式会社リュウコーポレーション</t>
    <rPh sb="0" eb="2">
      <t>カブシキ</t>
    </rPh>
    <rPh sb="2" eb="3">
      <t>カイ</t>
    </rPh>
    <rPh sb="3" eb="4">
      <t>シャ</t>
    </rPh>
    <phoneticPr fontId="1"/>
  </si>
  <si>
    <t>674-0083</t>
  </si>
  <si>
    <t>078-947-0500</t>
  </si>
  <si>
    <t>078-946-8070</t>
  </si>
  <si>
    <t>すみよし保育園</t>
    <rPh sb="4" eb="7">
      <t>ホイクエン</t>
    </rPh>
    <phoneticPr fontId="1"/>
  </si>
  <si>
    <t>明石市魚住町住吉2丁目5番6</t>
    <rPh sb="0" eb="3">
      <t>アカシシ</t>
    </rPh>
    <rPh sb="3" eb="6">
      <t>ウオズミチョウ</t>
    </rPh>
    <rPh sb="6" eb="8">
      <t>スミヨシ</t>
    </rPh>
    <rPh sb="9" eb="11">
      <t>チョウメ</t>
    </rPh>
    <rPh sb="12" eb="13">
      <t>バン</t>
    </rPh>
    <phoneticPr fontId="1"/>
  </si>
  <si>
    <t>保育園</t>
    <rPh sb="0" eb="2">
      <t>ホイク</t>
    </rPh>
    <rPh sb="2" eb="3">
      <t>エン</t>
    </rPh>
    <phoneticPr fontId="1"/>
  </si>
  <si>
    <t>西窪　千佳</t>
    <rPh sb="0" eb="2">
      <t>ニシクボ</t>
    </rPh>
    <rPh sb="3" eb="5">
      <t>チカ</t>
    </rPh>
    <phoneticPr fontId="1"/>
  </si>
  <si>
    <t>山陽魚住駅より徒歩3分、又はJR魚住駅より徒歩15分</t>
    <rPh sb="0" eb="2">
      <t>サンヨウ</t>
    </rPh>
    <rPh sb="2" eb="4">
      <t>ウオズミ</t>
    </rPh>
    <rPh sb="4" eb="5">
      <t>エキ</t>
    </rPh>
    <rPh sb="7" eb="9">
      <t>トホ</t>
    </rPh>
    <rPh sb="10" eb="11">
      <t>フン</t>
    </rPh>
    <rPh sb="12" eb="13">
      <t>マタ</t>
    </rPh>
    <rPh sb="16" eb="18">
      <t>ウオズミ</t>
    </rPh>
    <rPh sb="18" eb="19">
      <t>エキ</t>
    </rPh>
    <rPh sb="21" eb="23">
      <t>トホ</t>
    </rPh>
    <rPh sb="25" eb="26">
      <t>フン</t>
    </rPh>
    <phoneticPr fontId="1"/>
  </si>
  <si>
    <t>社会福祉法人美友会</t>
    <rPh sb="0" eb="2">
      <t>シャカイ</t>
    </rPh>
    <rPh sb="2" eb="4">
      <t>フクシ</t>
    </rPh>
    <rPh sb="4" eb="6">
      <t>ホウジン</t>
    </rPh>
    <rPh sb="6" eb="7">
      <t>ビ</t>
    </rPh>
    <rPh sb="7" eb="8">
      <t>ユウ</t>
    </rPh>
    <rPh sb="8" eb="9">
      <t>カイ</t>
    </rPh>
    <phoneticPr fontId="1"/>
  </si>
  <si>
    <t>0794-66-2944</t>
  </si>
  <si>
    <t>0794-66-1212</t>
  </si>
  <si>
    <t>中央保育所</t>
    <rPh sb="0" eb="5">
      <t>チュウオウホイクショ</t>
    </rPh>
    <phoneticPr fontId="1"/>
  </si>
  <si>
    <t>小野市新部町916-1</t>
    <rPh sb="0" eb="6">
      <t>オノシシンベチョウ</t>
    </rPh>
    <phoneticPr fontId="1"/>
  </si>
  <si>
    <t>JR河合西駅より徒歩3分</t>
    <rPh sb="2" eb="4">
      <t>カワイ</t>
    </rPh>
    <rPh sb="4" eb="5">
      <t>ニシ</t>
    </rPh>
    <rPh sb="5" eb="6">
      <t>エキ</t>
    </rPh>
    <rPh sb="8" eb="10">
      <t>トホ</t>
    </rPh>
    <rPh sb="11" eb="12">
      <t>フン</t>
    </rPh>
    <phoneticPr fontId="1"/>
  </si>
  <si>
    <t>小垂　恵美</t>
    <rPh sb="0" eb="1">
      <t>ショウ</t>
    </rPh>
    <rPh sb="1" eb="2">
      <t>タレ</t>
    </rPh>
    <rPh sb="3" eb="5">
      <t>エミ</t>
    </rPh>
    <phoneticPr fontId="1"/>
  </si>
  <si>
    <t>079-247-8008</t>
  </si>
  <si>
    <t>079-247-8118</t>
  </si>
  <si>
    <t>675-1362</t>
  </si>
  <si>
    <t>0794-64-0155</t>
  </si>
  <si>
    <t>0794-64-0166</t>
  </si>
  <si>
    <t>特別養護老人ホーム　　　ぬく森</t>
    <rPh sb="0" eb="2">
      <t>トクベツ</t>
    </rPh>
    <rPh sb="2" eb="4">
      <t>ヨウゴ</t>
    </rPh>
    <rPh sb="4" eb="6">
      <t>ロウジン</t>
    </rPh>
    <rPh sb="14" eb="15">
      <t>モリ</t>
    </rPh>
    <phoneticPr fontId="1"/>
  </si>
  <si>
    <t>小野市久保木町字出晴1561-24</t>
    <rPh sb="0" eb="3">
      <t>オノシ</t>
    </rPh>
    <rPh sb="3" eb="6">
      <t>クボキ</t>
    </rPh>
    <rPh sb="6" eb="7">
      <t>チョウ</t>
    </rPh>
    <rPh sb="7" eb="8">
      <t>アザ</t>
    </rPh>
    <rPh sb="8" eb="9">
      <t>デ</t>
    </rPh>
    <rPh sb="9" eb="10">
      <t>ハレ</t>
    </rPh>
    <phoneticPr fontId="1"/>
  </si>
  <si>
    <t>社会福祉法人　　　　　栄宏福祉会</t>
    <rPh sb="0" eb="2">
      <t>シャカイ</t>
    </rPh>
    <rPh sb="2" eb="4">
      <t>フクシ</t>
    </rPh>
    <rPh sb="4" eb="6">
      <t>ホウジン</t>
    </rPh>
    <rPh sb="11" eb="12">
      <t>エイ</t>
    </rPh>
    <rPh sb="12" eb="13">
      <t>ヒロ</t>
    </rPh>
    <rPh sb="13" eb="15">
      <t>フクシ</t>
    </rPh>
    <rPh sb="15" eb="16">
      <t>カイ</t>
    </rPh>
    <phoneticPr fontId="1"/>
  </si>
  <si>
    <t>宮脇　健次</t>
    <rPh sb="0" eb="2">
      <t>ミヤワキ</t>
    </rPh>
    <rPh sb="3" eb="5">
      <t>ケンジ</t>
    </rPh>
    <phoneticPr fontId="1"/>
  </si>
  <si>
    <t>ひまわりおの丘公園より徒歩10分</t>
    <rPh sb="6" eb="7">
      <t>オカ</t>
    </rPh>
    <rPh sb="7" eb="9">
      <t>コウエン</t>
    </rPh>
    <rPh sb="11" eb="13">
      <t>トホ</t>
    </rPh>
    <rPh sb="15" eb="16">
      <t>フン</t>
    </rPh>
    <phoneticPr fontId="1"/>
  </si>
  <si>
    <t>特別養護老人ホーム　　　なごみの杜</t>
    <rPh sb="0" eb="2">
      <t>トクベツ</t>
    </rPh>
    <rPh sb="2" eb="4">
      <t>ヨウゴ</t>
    </rPh>
    <rPh sb="4" eb="6">
      <t>ロウジン</t>
    </rPh>
    <rPh sb="16" eb="17">
      <t>モリ</t>
    </rPh>
    <phoneticPr fontId="1"/>
  </si>
  <si>
    <t>675-1316</t>
  </si>
  <si>
    <t>小野市天神町973</t>
    <rPh sb="0" eb="3">
      <t>オノシ</t>
    </rPh>
    <rPh sb="3" eb="5">
      <t>テンジン</t>
    </rPh>
    <rPh sb="5" eb="6">
      <t>チョウ</t>
    </rPh>
    <phoneticPr fontId="1"/>
  </si>
  <si>
    <t>廣田　美智子</t>
    <rPh sb="0" eb="2">
      <t>ヒロタ</t>
    </rPh>
    <rPh sb="3" eb="6">
      <t>ミチコ</t>
    </rPh>
    <phoneticPr fontId="1"/>
  </si>
  <si>
    <t>0794-62-0753</t>
  </si>
  <si>
    <t>0794-62-0754</t>
  </si>
  <si>
    <t>電鉄小野駅より徒歩10分</t>
    <rPh sb="0" eb="2">
      <t>デンテツ</t>
    </rPh>
    <rPh sb="2" eb="4">
      <t>オノ</t>
    </rPh>
    <rPh sb="4" eb="5">
      <t>エキ</t>
    </rPh>
    <rPh sb="7" eb="9">
      <t>トホ</t>
    </rPh>
    <rPh sb="11" eb="12">
      <t>フン</t>
    </rPh>
    <phoneticPr fontId="1"/>
  </si>
  <si>
    <t>地域密着型　
介護老人福祉施設 
入所者生活介護</t>
    <rPh sb="0" eb="2">
      <t>チイキ</t>
    </rPh>
    <rPh sb="2" eb="5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7" eb="20">
      <t>ニュウショシャ</t>
    </rPh>
    <rPh sb="20" eb="22">
      <t>セイカツ</t>
    </rPh>
    <rPh sb="22" eb="24">
      <t>カイゴ</t>
    </rPh>
    <phoneticPr fontId="1"/>
  </si>
  <si>
    <t>658-0054</t>
  </si>
  <si>
    <t>078-842-7765</t>
  </si>
  <si>
    <t>078-842-7790</t>
  </si>
  <si>
    <t>生活介護にじのかけ橋</t>
    <rPh sb="0" eb="2">
      <t>セイカツ</t>
    </rPh>
    <rPh sb="2" eb="3">
      <t>カイ</t>
    </rPh>
    <rPh sb="3" eb="4">
      <t>ゴ</t>
    </rPh>
    <rPh sb="9" eb="10">
      <t>ハシ</t>
    </rPh>
    <phoneticPr fontId="1"/>
  </si>
  <si>
    <t>神戸市東灘区御影中町8-3-14</t>
    <rPh sb="0" eb="3">
      <t>コウベシ</t>
    </rPh>
    <rPh sb="3" eb="6">
      <t>ヒガシナダク</t>
    </rPh>
    <rPh sb="6" eb="8">
      <t>ミカゲ</t>
    </rPh>
    <rPh sb="8" eb="10">
      <t>ナカマチ</t>
    </rPh>
    <phoneticPr fontId="1"/>
  </si>
  <si>
    <t>障がい福祉サービス事業所生活介護(通所)</t>
    <rPh sb="0" eb="1">
      <t>ショウ</t>
    </rPh>
    <rPh sb="3" eb="5">
      <t>フクシ</t>
    </rPh>
    <rPh sb="9" eb="12">
      <t>ジギョウショ</t>
    </rPh>
    <rPh sb="12" eb="14">
      <t>セイカツ</t>
    </rPh>
    <rPh sb="14" eb="15">
      <t>カイ</t>
    </rPh>
    <rPh sb="15" eb="16">
      <t>ゴ</t>
    </rPh>
    <rPh sb="17" eb="19">
      <t>ツウショ</t>
    </rPh>
    <phoneticPr fontId="1"/>
  </si>
  <si>
    <t>H30.7.9～H31.1.31</t>
  </si>
  <si>
    <t>阪神御影より徒歩11分</t>
    <rPh sb="0" eb="2">
      <t>ハンシン</t>
    </rPh>
    <rPh sb="2" eb="4">
      <t>ミカゲ</t>
    </rPh>
    <rPh sb="6" eb="8">
      <t>トホ</t>
    </rPh>
    <rPh sb="10" eb="11">
      <t>フン</t>
    </rPh>
    <phoneticPr fontId="1"/>
  </si>
  <si>
    <t>650-0046</t>
  </si>
  <si>
    <t>078-335-6500</t>
  </si>
  <si>
    <t>078-335-6501</t>
  </si>
  <si>
    <t>株式会社アイル
安心サポートセンター</t>
    <rPh sb="0" eb="4">
      <t>カブシキガイシャ</t>
    </rPh>
    <rPh sb="8" eb="10">
      <t>アンシン</t>
    </rPh>
    <phoneticPr fontId="1"/>
  </si>
  <si>
    <t>株式会社アイル</t>
    <rPh sb="0" eb="4">
      <t>カブシキガイシャ</t>
    </rPh>
    <phoneticPr fontId="1"/>
  </si>
  <si>
    <t>居宅介護
重度訪問介護
移動支援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イドウ</t>
    </rPh>
    <rPh sb="14" eb="16">
      <t>シエン</t>
    </rPh>
    <phoneticPr fontId="1"/>
  </si>
  <si>
    <t>南野　由紀子</t>
    <rPh sb="0" eb="2">
      <t>ミナミノ</t>
    </rPh>
    <rPh sb="3" eb="6">
      <t>ユキコ</t>
    </rPh>
    <phoneticPr fontId="1"/>
  </si>
  <si>
    <t>H30.9.1～H31.1.31</t>
  </si>
  <si>
    <t>神戸市中央区港島中町2-1-12　北埠頭ビル3階</t>
    <rPh sb="0" eb="3">
      <t>コウベシ</t>
    </rPh>
    <rPh sb="3" eb="6">
      <t>チュウオウク</t>
    </rPh>
    <rPh sb="6" eb="8">
      <t>ミナトジマ</t>
    </rPh>
    <rPh sb="8" eb="10">
      <t>ナカマチ</t>
    </rPh>
    <rPh sb="17" eb="20">
      <t>キタフトウ</t>
    </rPh>
    <rPh sb="23" eb="24">
      <t>カイ</t>
    </rPh>
    <phoneticPr fontId="1"/>
  </si>
  <si>
    <t>神戸新交通ポートライナー
北埠頭駅　直結ビル</t>
    <rPh sb="0" eb="2">
      <t>コウベ</t>
    </rPh>
    <rPh sb="2" eb="5">
      <t>シンコウツウ</t>
    </rPh>
    <rPh sb="13" eb="16">
      <t>キタフトウ</t>
    </rPh>
    <rPh sb="16" eb="17">
      <t>エキ</t>
    </rPh>
    <rPh sb="18" eb="20">
      <t>チョッケツ</t>
    </rPh>
    <phoneticPr fontId="1"/>
  </si>
  <si>
    <t>671-0111</t>
  </si>
  <si>
    <t>姫路市的形町的形1768番地28</t>
    <rPh sb="0" eb="3">
      <t>ヒメジシ</t>
    </rPh>
    <rPh sb="3" eb="5">
      <t>マトガタ</t>
    </rPh>
    <rPh sb="5" eb="6">
      <t>マチ</t>
    </rPh>
    <rPh sb="6" eb="8">
      <t>マトガタ</t>
    </rPh>
    <rPh sb="12" eb="14">
      <t>バンチ</t>
    </rPh>
    <phoneticPr fontId="1"/>
  </si>
  <si>
    <t>社会福祉法人慈恵園福祉会</t>
    <rPh sb="0" eb="2">
      <t>シャカイ</t>
    </rPh>
    <rPh sb="2" eb="4">
      <t>フクシ</t>
    </rPh>
    <rPh sb="4" eb="6">
      <t>ホウジン</t>
    </rPh>
    <rPh sb="6" eb="8">
      <t>ジケイ</t>
    </rPh>
    <rPh sb="8" eb="9">
      <t>エン</t>
    </rPh>
    <rPh sb="9" eb="11">
      <t>フクシ</t>
    </rPh>
    <rPh sb="11" eb="12">
      <t>カイ</t>
    </rPh>
    <phoneticPr fontId="1"/>
  </si>
  <si>
    <t>柴田　国広</t>
    <rPh sb="0" eb="2">
      <t>シバタ</t>
    </rPh>
    <rPh sb="3" eb="5">
      <t>クニヒロ</t>
    </rPh>
    <phoneticPr fontId="1"/>
  </si>
  <si>
    <t>山陽電鉄　的形駅から徒歩3分</t>
    <rPh sb="0" eb="2">
      <t>サンヨウ</t>
    </rPh>
    <rPh sb="2" eb="4">
      <t>デンテツ</t>
    </rPh>
    <rPh sb="5" eb="8">
      <t>マトガタエキ</t>
    </rPh>
    <rPh sb="10" eb="12">
      <t>トホ</t>
    </rPh>
    <rPh sb="13" eb="14">
      <t>フン</t>
    </rPh>
    <phoneticPr fontId="1"/>
  </si>
  <si>
    <t>特別養護老人ホーム汐里</t>
    <rPh sb="0" eb="2">
      <t>トクベツ</t>
    </rPh>
    <rPh sb="2" eb="4">
      <t>ヨウゴ</t>
    </rPh>
    <rPh sb="4" eb="6">
      <t>ロウジン</t>
    </rPh>
    <rPh sb="9" eb="10">
      <t>シオ</t>
    </rPh>
    <rPh sb="10" eb="11">
      <t>リ</t>
    </rPh>
    <phoneticPr fontId="1"/>
  </si>
  <si>
    <t>特別養護老人ホーム
三田楽寿荘</t>
    <rPh sb="0" eb="2">
      <t>トクベツ</t>
    </rPh>
    <rPh sb="2" eb="4">
      <t>ヨウゴ</t>
    </rPh>
    <rPh sb="4" eb="6">
      <t>ロウジン</t>
    </rPh>
    <rPh sb="10" eb="12">
      <t>サンダ</t>
    </rPh>
    <rPh sb="12" eb="13">
      <t>ラク</t>
    </rPh>
    <rPh sb="13" eb="14">
      <t>ジュ</t>
    </rPh>
    <rPh sb="14" eb="15">
      <t>ソウ</t>
    </rPh>
    <phoneticPr fontId="1"/>
  </si>
  <si>
    <t>社会福祉法人
枚方療育園</t>
    <rPh sb="0" eb="2">
      <t>シャカイ</t>
    </rPh>
    <rPh sb="2" eb="4">
      <t>フクシ</t>
    </rPh>
    <rPh sb="4" eb="6">
      <t>ホウジン</t>
    </rPh>
    <rPh sb="7" eb="9">
      <t>ヒラカタ</t>
    </rPh>
    <rPh sb="9" eb="11">
      <t>リョウイク</t>
    </rPh>
    <rPh sb="11" eb="12">
      <t>エン</t>
    </rPh>
    <phoneticPr fontId="1"/>
  </si>
  <si>
    <t>木川　和彦</t>
    <rPh sb="0" eb="2">
      <t>キカワ</t>
    </rPh>
    <rPh sb="3" eb="5">
      <t>カズヒコ</t>
    </rPh>
    <phoneticPr fontId="1"/>
  </si>
  <si>
    <t>079-568-2652</t>
  </si>
  <si>
    <t>079-568-4130</t>
  </si>
  <si>
    <t>H30.8.1～H31.1.28</t>
  </si>
  <si>
    <t>株式会社シーナ</t>
  </si>
  <si>
    <t>652-0803</t>
  </si>
  <si>
    <t>翔月庵神戸大開</t>
    <rPh sb="0" eb="1">
      <t>ショウ</t>
    </rPh>
    <rPh sb="1" eb="2">
      <t>ゲツ</t>
    </rPh>
    <rPh sb="2" eb="3">
      <t>アン</t>
    </rPh>
    <rPh sb="3" eb="5">
      <t>コウベ</t>
    </rPh>
    <rPh sb="5" eb="7">
      <t>ダイカイ</t>
    </rPh>
    <phoneticPr fontId="1"/>
  </si>
  <si>
    <t>神戸市兵庫区大開通5-2-22</t>
    <rPh sb="0" eb="2">
      <t>コウベ</t>
    </rPh>
    <rPh sb="2" eb="3">
      <t>シ</t>
    </rPh>
    <rPh sb="3" eb="6">
      <t>ヒョウゴク</t>
    </rPh>
    <rPh sb="6" eb="8">
      <t>ダイカイ</t>
    </rPh>
    <rPh sb="8" eb="9">
      <t>ドオリ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</si>
  <si>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</si>
  <si>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岡田　由美子</t>
    <rPh sb="0" eb="2">
      <t>オカダ</t>
    </rPh>
    <rPh sb="3" eb="6">
      <t>ユミコ</t>
    </rPh>
    <phoneticPr fontId="1"/>
  </si>
  <si>
    <t>078-576-0417</t>
  </si>
  <si>
    <t>078-576-0418</t>
  </si>
  <si>
    <t>アーチ・デイサービス橘</t>
    <rPh sb="10" eb="11">
      <t>タチバナ</t>
    </rPh>
    <phoneticPr fontId="1"/>
  </si>
  <si>
    <t>650-0016</t>
  </si>
  <si>
    <t>神戸市中央区橘通4-2-1</t>
    <rPh sb="0" eb="2">
      <t>コウベ</t>
    </rPh>
    <rPh sb="2" eb="3">
      <t>シ</t>
    </rPh>
    <rPh sb="3" eb="6">
      <t>チュウオウク</t>
    </rPh>
    <rPh sb="6" eb="7">
      <t>タチバナ</t>
    </rPh>
    <rPh sb="7" eb="8">
      <t>ドオリ</t>
    </rPh>
    <phoneticPr fontId="1"/>
  </si>
  <si>
    <t>井内　智哉</t>
    <rPh sb="0" eb="2">
      <t>イウチ</t>
    </rPh>
    <rPh sb="3" eb="5">
      <t>トモヤ</t>
    </rPh>
    <phoneticPr fontId="1"/>
  </si>
  <si>
    <t>078-361-0047</t>
  </si>
  <si>
    <t>078-361-0048</t>
  </si>
  <si>
    <t>翔月庵加古川</t>
    <rPh sb="0" eb="1">
      <t>ショウ</t>
    </rPh>
    <rPh sb="1" eb="2">
      <t>ゲツ</t>
    </rPh>
    <rPh sb="2" eb="3">
      <t>アン</t>
    </rPh>
    <rPh sb="3" eb="6">
      <t>カコガワ</t>
    </rPh>
    <phoneticPr fontId="1"/>
  </si>
  <si>
    <t>675-0017</t>
  </si>
  <si>
    <t>加古川市野口町良野1762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phoneticPr fontId="1"/>
  </si>
  <si>
    <t>青森　信也</t>
    <rPh sb="0" eb="2">
      <t>アオモリ</t>
    </rPh>
    <rPh sb="3" eb="5">
      <t>ノブヤ</t>
    </rPh>
    <phoneticPr fontId="1"/>
  </si>
  <si>
    <t>079-422-0417</t>
  </si>
  <si>
    <t>079-422-0418</t>
  </si>
  <si>
    <t>アーチ・デイサービス加古川西</t>
    <rPh sb="10" eb="13">
      <t>カコガワ</t>
    </rPh>
    <rPh sb="13" eb="14">
      <t>ニシ</t>
    </rPh>
    <phoneticPr fontId="1"/>
  </si>
  <si>
    <t>675-0055</t>
  </si>
  <si>
    <t>加古川市東神吉町西井ノ口631-4</t>
    <rPh sb="0" eb="4">
      <t>カコガワシ</t>
    </rPh>
    <rPh sb="4" eb="5">
      <t>ヒガシ</t>
    </rPh>
    <rPh sb="5" eb="7">
      <t>カンキ</t>
    </rPh>
    <rPh sb="7" eb="8">
      <t>チョウ</t>
    </rPh>
    <rPh sb="8" eb="9">
      <t>ニシ</t>
    </rPh>
    <rPh sb="9" eb="10">
      <t>イ</t>
    </rPh>
    <rPh sb="11" eb="12">
      <t>クチ</t>
    </rPh>
    <phoneticPr fontId="1"/>
  </si>
  <si>
    <t>石田　哲也</t>
    <rPh sb="0" eb="2">
      <t>イシダ</t>
    </rPh>
    <rPh sb="3" eb="5">
      <t>テツヤ</t>
    </rPh>
    <phoneticPr fontId="1"/>
  </si>
  <si>
    <t>079-432-0417</t>
  </si>
  <si>
    <t>079-432-0447</t>
  </si>
  <si>
    <t>西宮市西宮浜４丁目１５番３号</t>
  </si>
  <si>
    <t>0798-32-1115</t>
  </si>
  <si>
    <t>0798-32-0115</t>
  </si>
  <si>
    <t>特別養護老人ホーム
ウエルライフ西宮</t>
  </si>
  <si>
    <t>阪神南</t>
  </si>
  <si>
    <t>小栢　佳文</t>
    <rPh sb="0" eb="2">
      <t>オガヤ</t>
    </rPh>
    <rPh sb="3" eb="5">
      <t>ヨシフミ</t>
    </rPh>
    <phoneticPr fontId="1"/>
  </si>
  <si>
    <t>阪神西宮駅・JR西宮駅より阪神バスでヨットはバー前下車</t>
    <rPh sb="2" eb="4">
      <t>ニシノミヤ</t>
    </rPh>
    <rPh sb="4" eb="5">
      <t>エキ</t>
    </rPh>
    <rPh sb="24" eb="25">
      <t>マエ</t>
    </rPh>
    <rPh sb="25" eb="27">
      <t>ゲシャ</t>
    </rPh>
    <phoneticPr fontId="1"/>
  </si>
  <si>
    <t>特別養護老人ホーム
宝塚あいわ苑</t>
  </si>
  <si>
    <t>0797-80-4165</t>
  </si>
  <si>
    <t>0797-80-4111</t>
  </si>
  <si>
    <t>宝塚市中筋2-10-18</t>
    <rPh sb="0" eb="2">
      <t>タカラヅカ</t>
    </rPh>
    <rPh sb="2" eb="3">
      <t>シ</t>
    </rPh>
    <rPh sb="3" eb="5">
      <t>ナカスジ</t>
    </rPh>
    <phoneticPr fontId="1"/>
  </si>
  <si>
    <t>社会福祉法人
愛和会</t>
    <rPh sb="0" eb="2">
      <t>シャカイ</t>
    </rPh>
    <rPh sb="2" eb="4">
      <t>フクシ</t>
    </rPh>
    <rPh sb="4" eb="6">
      <t>ホウジン</t>
    </rPh>
    <rPh sb="7" eb="8">
      <t>アイ</t>
    </rPh>
    <rPh sb="8" eb="9">
      <t>ワ</t>
    </rPh>
    <rPh sb="9" eb="10">
      <t>カイ</t>
    </rPh>
    <phoneticPr fontId="1"/>
  </si>
  <si>
    <t>生田　朝春</t>
    <rPh sb="0" eb="2">
      <t>イクタ</t>
    </rPh>
    <rPh sb="3" eb="4">
      <t>アサ</t>
    </rPh>
    <rPh sb="4" eb="5">
      <t>ハル</t>
    </rPh>
    <phoneticPr fontId="1"/>
  </si>
  <si>
    <t>679-0107</t>
  </si>
  <si>
    <t>0790-47-1185</t>
  </si>
  <si>
    <t>0790-47-0088</t>
  </si>
  <si>
    <t>加西市玉野町435-5</t>
    <rPh sb="0" eb="3">
      <t>カサイシ</t>
    </rPh>
    <rPh sb="3" eb="5">
      <t>タマノ</t>
    </rPh>
    <rPh sb="5" eb="6">
      <t>チョウ</t>
    </rPh>
    <phoneticPr fontId="1"/>
  </si>
  <si>
    <t>北条鉄道北条町駅より車で10分</t>
    <rPh sb="0" eb="2">
      <t>ホウジョウ</t>
    </rPh>
    <rPh sb="2" eb="4">
      <t>テツドウ</t>
    </rPh>
    <rPh sb="4" eb="6">
      <t>ホウジョウ</t>
    </rPh>
    <rPh sb="6" eb="7">
      <t>チョウ</t>
    </rPh>
    <rPh sb="7" eb="8">
      <t>エキ</t>
    </rPh>
    <rPh sb="10" eb="11">
      <t>クルマ</t>
    </rPh>
    <rPh sb="14" eb="15">
      <t>フン</t>
    </rPh>
    <phoneticPr fontId="1"/>
  </si>
  <si>
    <t>柏原　さやか</t>
    <rPh sb="0" eb="2">
      <t>カシワラ</t>
    </rPh>
    <phoneticPr fontId="1"/>
  </si>
  <si>
    <t>小規模多機能ホームもちもちの木</t>
    <rPh sb="0" eb="6">
      <t>ショウキボタキノウ</t>
    </rPh>
    <rPh sb="14" eb="15">
      <t>キ</t>
    </rPh>
    <phoneticPr fontId="1"/>
  </si>
  <si>
    <t>679-2215</t>
  </si>
  <si>
    <t>神崎郡福崎町西治1487-1</t>
    <rPh sb="0" eb="3">
      <t>カンザキグン</t>
    </rPh>
    <rPh sb="3" eb="6">
      <t>フクサキチョウ</t>
    </rPh>
    <rPh sb="6" eb="8">
      <t>サイジ</t>
    </rPh>
    <phoneticPr fontId="1"/>
  </si>
  <si>
    <t>社会福祉法人ネバーランド福祉会</t>
    <rPh sb="0" eb="6">
      <t>シャカイフクシホウジン</t>
    </rPh>
    <rPh sb="12" eb="15">
      <t>フクシカイ</t>
    </rPh>
    <phoneticPr fontId="1"/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</si>
  <si>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1"/>
  </si>
  <si>
    <t>数名</t>
    <rPh sb="0" eb="2">
      <t>スウメイ</t>
    </rPh>
    <phoneticPr fontId="1"/>
  </si>
  <si>
    <t>JR播但線
福崎駅徒歩20分</t>
    <rPh sb="2" eb="4">
      <t>バンタン</t>
    </rPh>
    <rPh sb="4" eb="5">
      <t>セン</t>
    </rPh>
    <rPh sb="6" eb="8">
      <t>フクサキ</t>
    </rPh>
    <rPh sb="8" eb="9">
      <t>エキ</t>
    </rPh>
    <rPh sb="9" eb="11">
      <t>トホ</t>
    </rPh>
    <rPh sb="13" eb="14">
      <t>フン</t>
    </rPh>
    <phoneticPr fontId="1"/>
  </si>
  <si>
    <t>花さきデイサービス</t>
    <rPh sb="0" eb="1">
      <t>ハナ</t>
    </rPh>
    <phoneticPr fontId="1"/>
  </si>
  <si>
    <t>677‐0113</t>
  </si>
  <si>
    <t>特別養護老人ホーム
ゆりの荘</t>
    <rPh sb="0" eb="2">
      <t>トクベツ</t>
    </rPh>
    <rPh sb="2" eb="4">
      <t>ヨウゴ</t>
    </rPh>
    <rPh sb="4" eb="6">
      <t>ロウジン</t>
    </rPh>
    <rPh sb="13" eb="14">
      <t>ソウ</t>
    </rPh>
    <phoneticPr fontId="1"/>
  </si>
  <si>
    <t>多可郡多可町八千代区
俵田111番地27</t>
    <rPh sb="0" eb="3">
      <t>タカグン</t>
    </rPh>
    <rPh sb="3" eb="6">
      <t>タカチョウ</t>
    </rPh>
    <rPh sb="6" eb="9">
      <t>ヤチヨ</t>
    </rPh>
    <rPh sb="9" eb="10">
      <t>ク</t>
    </rPh>
    <rPh sb="11" eb="13">
      <t>タワラダ</t>
    </rPh>
    <rPh sb="16" eb="18">
      <t>バンチ</t>
    </rPh>
    <phoneticPr fontId="1"/>
  </si>
  <si>
    <t>社会福祉法人
楽久園会</t>
    <rPh sb="0" eb="2">
      <t>シャカイ</t>
    </rPh>
    <rPh sb="2" eb="4">
      <t>フクシ</t>
    </rPh>
    <rPh sb="4" eb="6">
      <t>ホウジン</t>
    </rPh>
    <rPh sb="7" eb="11">
      <t>ラクエンカイ</t>
    </rPh>
    <phoneticPr fontId="1"/>
  </si>
  <si>
    <t>髙井　紳一</t>
    <rPh sb="0" eb="2">
      <t>タカイ</t>
    </rPh>
    <rPh sb="3" eb="5">
      <t>シンイチ</t>
    </rPh>
    <phoneticPr fontId="1"/>
  </si>
  <si>
    <t>673-0862</t>
  </si>
  <si>
    <t>明石市松が丘4丁目1-43</t>
  </si>
  <si>
    <t>スプリングテラス明舞</t>
  </si>
  <si>
    <t>078-911-5151</t>
  </si>
  <si>
    <t>078-911-5158</t>
  </si>
  <si>
    <t>社会福祉法人明和会</t>
  </si>
  <si>
    <t>元原　利明</t>
    <rPh sb="0" eb="2">
      <t>モトハラ</t>
    </rPh>
    <rPh sb="3" eb="5">
      <t>トシアキ</t>
    </rPh>
    <phoneticPr fontId="1"/>
  </si>
  <si>
    <t>3～4名</t>
    <rPh sb="3" eb="4">
      <t>メイ</t>
    </rPh>
    <phoneticPr fontId="1"/>
  </si>
  <si>
    <t>JR西脇駅より車で約20分</t>
    <rPh sb="2" eb="4">
      <t>ニシワキ</t>
    </rPh>
    <rPh sb="4" eb="5">
      <t>エキ</t>
    </rPh>
    <rPh sb="7" eb="8">
      <t>クルマ</t>
    </rPh>
    <rPh sb="9" eb="10">
      <t>ヤク</t>
    </rPh>
    <rPh sb="12" eb="13">
      <t>フン</t>
    </rPh>
    <phoneticPr fontId="1"/>
  </si>
  <si>
    <t>JR神戸線朝霧駅よりバス3分「狩口台1丁目」歩1分</t>
    <rPh sb="22" eb="23">
      <t>ホ</t>
    </rPh>
    <rPh sb="24" eb="25">
      <t>フン</t>
    </rPh>
    <phoneticPr fontId="1"/>
  </si>
  <si>
    <t>078-871-7010</t>
  </si>
  <si>
    <t>078-871-2777</t>
  </si>
  <si>
    <t>幼保連携型認定こども園　光愛児園</t>
    <rPh sb="0" eb="7">
      <t>ヨウホレンケイガタニンテイ</t>
    </rPh>
    <rPh sb="10" eb="11">
      <t>エン</t>
    </rPh>
    <rPh sb="12" eb="13">
      <t>ヒカリ</t>
    </rPh>
    <rPh sb="13" eb="15">
      <t>アイジ</t>
    </rPh>
    <rPh sb="15" eb="16">
      <t>エン</t>
    </rPh>
    <phoneticPr fontId="1"/>
  </si>
  <si>
    <t>神戸市灘区篠原南町5-3-15</t>
    <rPh sb="0" eb="9">
      <t>コウベシナダクシノハラミナミマチ</t>
    </rPh>
    <phoneticPr fontId="1"/>
  </si>
  <si>
    <t>越智　愛実</t>
    <rPh sb="0" eb="2">
      <t>オチ</t>
    </rPh>
    <rPh sb="3" eb="5">
      <t>マナミ</t>
    </rPh>
    <phoneticPr fontId="1"/>
  </si>
  <si>
    <t>阪急六甲駅より徒歩10分</t>
    <rPh sb="0" eb="4">
      <t>ハンキュウロッコウ</t>
    </rPh>
    <rPh sb="4" eb="5">
      <t>エキ</t>
    </rPh>
    <rPh sb="7" eb="9">
      <t>トホ</t>
    </rPh>
    <rPh sb="11" eb="12">
      <t>フン</t>
    </rPh>
    <phoneticPr fontId="1"/>
  </si>
  <si>
    <t>社会福祉法人親愛会</t>
    <rPh sb="0" eb="6">
      <t>シャカイフクシホウジン</t>
    </rPh>
    <rPh sb="6" eb="8">
      <t>シンアイ</t>
    </rPh>
    <rPh sb="8" eb="9">
      <t>カイ</t>
    </rPh>
    <phoneticPr fontId="1"/>
  </si>
  <si>
    <t>078-934-0800</t>
  </si>
  <si>
    <t>078-934-0830</t>
  </si>
  <si>
    <t>明石市大久保町大窪3104-1</t>
    <rPh sb="0" eb="7">
      <t>アカシシオオクボチョウ</t>
    </rPh>
    <rPh sb="7" eb="9">
      <t>オオクボ</t>
    </rPh>
    <phoneticPr fontId="1"/>
  </si>
  <si>
    <t>社会福祉法人
三幸福祉会</t>
    <rPh sb="0" eb="6">
      <t>シャカイフクシホウジン</t>
    </rPh>
    <rPh sb="7" eb="12">
      <t>ミユキフクシカイ</t>
    </rPh>
    <phoneticPr fontId="1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</si>
  <si>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1"/>
  </si>
  <si>
    <t>田村　智之</t>
    <rPh sb="0" eb="2">
      <t>タムラ</t>
    </rPh>
    <rPh sb="3" eb="5">
      <t>トモユキ</t>
    </rPh>
    <phoneticPr fontId="1"/>
  </si>
  <si>
    <t>H30.7.2～応相談</t>
    <rPh sb="8" eb="11">
      <t>オウソウダン</t>
    </rPh>
    <phoneticPr fontId="1"/>
  </si>
  <si>
    <t>老人保健施設 
清華苑養力センター</t>
    <rPh sb="0" eb="6">
      <t>ロウジンホケンシセツ</t>
    </rPh>
    <rPh sb="8" eb="17">
      <t>セイ</t>
    </rPh>
    <phoneticPr fontId="1"/>
  </si>
  <si>
    <t>明石市大久保町大窪3107-5</t>
    <rPh sb="0" eb="7">
      <t>アカシシオオクボチョウ</t>
    </rPh>
    <rPh sb="7" eb="9">
      <t>オオクボ</t>
    </rPh>
    <phoneticPr fontId="1"/>
  </si>
  <si>
    <t>老人保健施設</t>
    <rPh sb="0" eb="6">
      <t>ロウジンホケンシセツ</t>
    </rPh>
    <phoneticPr fontId="1"/>
  </si>
  <si>
    <t>デイケアセンター
清華苑すいすい</t>
    <rPh sb="9" eb="12">
      <t>セ</t>
    </rPh>
    <phoneticPr fontId="1"/>
  </si>
  <si>
    <t>通所リハビリテーション</t>
    <rPh sb="0" eb="2">
      <t>ツウショ</t>
    </rPh>
    <phoneticPr fontId="1"/>
  </si>
  <si>
    <t>大久保苑</t>
    <rPh sb="0" eb="3">
      <t>オオクボ</t>
    </rPh>
    <rPh sb="3" eb="4">
      <t>エン</t>
    </rPh>
    <phoneticPr fontId="1"/>
  </si>
  <si>
    <t>明石市大久保町大窪544-1</t>
    <rPh sb="0" eb="7">
      <t>アカシシオオクボチョウ</t>
    </rPh>
    <rPh sb="7" eb="9">
      <t>オオクボ</t>
    </rPh>
    <phoneticPr fontId="1"/>
  </si>
  <si>
    <t>小規模多機能型居宅介護</t>
    <rPh sb="0" eb="6">
      <t>ショウキボタキノウ</t>
    </rPh>
    <rPh sb="6" eb="7">
      <t>ガタ</t>
    </rPh>
    <rPh sb="7" eb="9">
      <t>キョタク</t>
    </rPh>
    <rPh sb="9" eb="11">
      <t>カイゴ</t>
    </rPh>
    <phoneticPr fontId="1"/>
  </si>
  <si>
    <t>JR大久保駅から神姫バスで約15分（天郷バス停下車）、バス停から徒歩10分程
※HPにアクセス動画あり</t>
    <rPh sb="2" eb="6">
      <t>オオクボエキ</t>
    </rPh>
    <rPh sb="8" eb="10">
      <t>シンキ</t>
    </rPh>
    <rPh sb="13" eb="14">
      <t>ヤク</t>
    </rPh>
    <rPh sb="16" eb="17">
      <t>フン</t>
    </rPh>
    <rPh sb="18" eb="19">
      <t>テン</t>
    </rPh>
    <rPh sb="19" eb="20">
      <t>ゴウ</t>
    </rPh>
    <rPh sb="22" eb="23">
      <t>テイ</t>
    </rPh>
    <rPh sb="23" eb="25">
      <t>ゲシャ</t>
    </rPh>
    <rPh sb="29" eb="30">
      <t>テイ</t>
    </rPh>
    <rPh sb="32" eb="34">
      <t>トホ</t>
    </rPh>
    <rPh sb="36" eb="37">
      <t>フン</t>
    </rPh>
    <rPh sb="37" eb="38">
      <t>ホド</t>
    </rPh>
    <rPh sb="47" eb="49">
      <t>ドウガ</t>
    </rPh>
    <phoneticPr fontId="1"/>
  </si>
  <si>
    <t>JR大久保駅より北東へ徒歩5分程</t>
    <rPh sb="2" eb="6">
      <t>オオクボエキ</t>
    </rPh>
    <rPh sb="8" eb="10">
      <t>ホクトウ</t>
    </rPh>
    <rPh sb="11" eb="13">
      <t>トホ</t>
    </rPh>
    <rPh sb="14" eb="15">
      <t>フン</t>
    </rPh>
    <rPh sb="15" eb="16">
      <t>ホド</t>
    </rPh>
    <phoneticPr fontId="1"/>
  </si>
  <si>
    <t xml:space="preserve">JR宝塚線中山寺駅から徒歩8分、阪急宝塚線中山観音駅より徒歩12分 </t>
    <rPh sb="28" eb="30">
      <t>トホ</t>
    </rPh>
    <phoneticPr fontId="1"/>
  </si>
  <si>
    <t>神戸市西区平野町慶明字花岡77</t>
  </si>
  <si>
    <t>播　瑶笑</t>
  </si>
  <si>
    <t>651-2255</t>
  </si>
  <si>
    <t>078-924-0300</t>
  </si>
  <si>
    <t>078-924-0400</t>
  </si>
  <si>
    <t>介護老人福祉施設
短期入所生活介護
通所介護・訪問介護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</si>
  <si>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随時相談</t>
  </si>
  <si>
    <t>スーパー・コート
南花屋敷</t>
    <rPh sb="9" eb="10">
      <t>ミナミ</t>
    </rPh>
    <rPh sb="10" eb="11">
      <t>ハナ</t>
    </rPh>
    <rPh sb="11" eb="13">
      <t>ヤシキ</t>
    </rPh>
    <phoneticPr fontId="1"/>
  </si>
  <si>
    <t>660-0026</t>
  </si>
  <si>
    <t>川西市南花屋敷4丁目10-11</t>
    <rPh sb="0" eb="2">
      <t>カワニシ</t>
    </rPh>
    <rPh sb="2" eb="3">
      <t>シ</t>
    </rPh>
    <rPh sb="3" eb="4">
      <t>ミナミ</t>
    </rPh>
    <rPh sb="4" eb="5">
      <t>ハナ</t>
    </rPh>
    <rPh sb="5" eb="7">
      <t>ヤシキ</t>
    </rPh>
    <rPh sb="8" eb="10">
      <t>チョウメ</t>
    </rPh>
    <phoneticPr fontId="1"/>
  </si>
  <si>
    <t>株式会社
スーパー・コート</t>
    <rPh sb="0" eb="2">
      <t>カブシキ</t>
    </rPh>
    <rPh sb="2" eb="4">
      <t>カイシャ</t>
    </rPh>
    <phoneticPr fontId="1"/>
  </si>
  <si>
    <t>高齢者住宅</t>
    <rPh sb="0" eb="3">
      <t>コウレイシャ</t>
    </rPh>
    <rPh sb="3" eb="5">
      <t>ジュウタク</t>
    </rPh>
    <phoneticPr fontId="1"/>
  </si>
  <si>
    <t>072-758-2000</t>
  </si>
  <si>
    <t>072-758-2002</t>
  </si>
  <si>
    <t>スーパー・コート
川西</t>
    <rPh sb="9" eb="11">
      <t>カワニシ</t>
    </rPh>
    <phoneticPr fontId="1"/>
  </si>
  <si>
    <t>666-0023</t>
  </si>
  <si>
    <t>川西市東久代2丁目16番14号</t>
    <rPh sb="0" eb="2">
      <t>カワニシ</t>
    </rPh>
    <rPh sb="2" eb="3">
      <t>シ</t>
    </rPh>
    <rPh sb="3" eb="4">
      <t>ヒガシ</t>
    </rPh>
    <rPh sb="4" eb="6">
      <t>クシロ</t>
    </rPh>
    <rPh sb="7" eb="9">
      <t>チョウメ</t>
    </rPh>
    <rPh sb="11" eb="12">
      <t>バン</t>
    </rPh>
    <rPh sb="14" eb="15">
      <t>ゴウ</t>
    </rPh>
    <phoneticPr fontId="1"/>
  </si>
  <si>
    <t>介護付
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</si>
  <si>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072-758-4850</t>
  </si>
  <si>
    <t>072-758-4860</t>
  </si>
  <si>
    <t>スーパー・コート
川西加茂</t>
    <rPh sb="9" eb="11">
      <t>カワニシ</t>
    </rPh>
    <rPh sb="11" eb="13">
      <t>カモ</t>
    </rPh>
    <phoneticPr fontId="1"/>
  </si>
  <si>
    <t>川西市加茂2丁目6番23号</t>
    <rPh sb="0" eb="2">
      <t>カワニシ</t>
    </rPh>
    <rPh sb="2" eb="3">
      <t>シ</t>
    </rPh>
    <rPh sb="3" eb="5">
      <t>カモ</t>
    </rPh>
    <rPh sb="6" eb="8">
      <t>チョウメ</t>
    </rPh>
    <rPh sb="9" eb="10">
      <t>バン</t>
    </rPh>
    <rPh sb="12" eb="13">
      <t>ゴウ</t>
    </rPh>
    <phoneticPr fontId="1"/>
  </si>
  <si>
    <t>072-740-4850</t>
  </si>
  <si>
    <t>072-740-4851</t>
  </si>
  <si>
    <t>JR福知山線「川西池田」駅南側出口より徒歩約13分</t>
  </si>
  <si>
    <t>スーパー・コート
猪名寺</t>
    <rPh sb="9" eb="12">
      <t>イナデラ</t>
    </rPh>
    <phoneticPr fontId="1"/>
  </si>
  <si>
    <t>尼崎市猪名寺2丁目10番8号</t>
    <rPh sb="0" eb="3">
      <t>アマガサキシ</t>
    </rPh>
    <rPh sb="3" eb="6">
      <t>イナデラ</t>
    </rPh>
    <rPh sb="7" eb="9">
      <t>チョウメ</t>
    </rPh>
    <rPh sb="11" eb="12">
      <t>バン</t>
    </rPh>
    <rPh sb="13" eb="14">
      <t>ゴウ</t>
    </rPh>
    <phoneticPr fontId="1"/>
  </si>
  <si>
    <t>有料老人ホーム</t>
    <rPh sb="0" eb="2">
      <t>ユウリョウ</t>
    </rPh>
    <rPh sb="2" eb="4">
      <t>ロウジン</t>
    </rPh>
    <phoneticPr fontId="1"/>
  </si>
  <si>
    <t>06-6495-4850</t>
  </si>
  <si>
    <t>06-6495-4851</t>
  </si>
  <si>
    <t>JR福知山線「猪名寺」駅東側出口より徒歩約4分</t>
  </si>
  <si>
    <t>スーパー・コート
武庫之荘</t>
    <rPh sb="9" eb="13">
      <t>ムコノソウ</t>
    </rPh>
    <phoneticPr fontId="1"/>
  </si>
  <si>
    <t>661-0033</t>
  </si>
  <si>
    <t>尼崎市南武庫之荘2丁目18番18号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1"/>
  </si>
  <si>
    <t>06-6434-4850</t>
  </si>
  <si>
    <t>06-6434-4851</t>
  </si>
  <si>
    <t>吉原
（よしはら）</t>
    <rPh sb="0" eb="2">
      <t>ヨシハラ</t>
    </rPh>
    <phoneticPr fontId="1"/>
  </si>
  <si>
    <t>小口
（おぐち）</t>
    <rPh sb="0" eb="2">
      <t>オグチ</t>
    </rPh>
    <phoneticPr fontId="1"/>
  </si>
  <si>
    <t>川北
（かわきた）</t>
    <rPh sb="0" eb="2">
      <t>カワキタ</t>
    </rPh>
    <phoneticPr fontId="1"/>
  </si>
  <si>
    <t>上野
（うえの）</t>
    <rPh sb="0" eb="2">
      <t>ウエノ</t>
    </rPh>
    <phoneticPr fontId="1"/>
  </si>
  <si>
    <t>松山
（まつやま）</t>
    <rPh sb="0" eb="2">
      <t>マツヤマ</t>
    </rPh>
    <phoneticPr fontId="1"/>
  </si>
  <si>
    <t>明石市大久保町八木654-3</t>
    <rPh sb="0" eb="3">
      <t>アカシシ</t>
    </rPh>
    <rPh sb="3" eb="6">
      <t>オオクボ</t>
    </rPh>
    <rPh sb="6" eb="7">
      <t>チョウ</t>
    </rPh>
    <rPh sb="7" eb="9">
      <t>ヤギ</t>
    </rPh>
    <phoneticPr fontId="1"/>
  </si>
  <si>
    <t>三村　由里子</t>
    <rPh sb="0" eb="2">
      <t>ミムラ</t>
    </rPh>
    <rPh sb="3" eb="6">
      <t>ユリコ</t>
    </rPh>
    <phoneticPr fontId="1"/>
  </si>
  <si>
    <t>078-935-6789</t>
  </si>
  <si>
    <t>078-935-6589</t>
  </si>
  <si>
    <t>JR大久保駅より徒歩15分、山陽中八木駅より徒歩15分</t>
    <rPh sb="2" eb="6">
      <t>オオクボエキ</t>
    </rPh>
    <rPh sb="8" eb="10">
      <t>トホ</t>
    </rPh>
    <rPh sb="12" eb="13">
      <t>フン</t>
    </rPh>
    <rPh sb="14" eb="16">
      <t>サンヨウ</t>
    </rPh>
    <rPh sb="16" eb="20">
      <t>ナカヤギエキ</t>
    </rPh>
    <rPh sb="22" eb="24">
      <t>トホ</t>
    </rPh>
    <rPh sb="26" eb="27">
      <t>フン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</si>
  <si>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</si>
  <si>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藤原　忍</t>
    <rPh sb="0" eb="2">
      <t>フジワラ</t>
    </rPh>
    <rPh sb="3" eb="4">
      <t>シノブ</t>
    </rPh>
    <phoneticPr fontId="1"/>
  </si>
  <si>
    <t>地域密着型認知症　共同生活介護</t>
    <rPh sb="0" eb="2">
      <t>チイキ</t>
    </rPh>
    <rPh sb="2" eb="5">
      <t>ミッチャクガタ</t>
    </rPh>
    <rPh sb="5" eb="7">
      <t>ニンチ</t>
    </rPh>
    <rPh sb="7" eb="8">
      <t>ショウ</t>
    </rPh>
    <rPh sb="9" eb="11">
      <t>キョウドウ</t>
    </rPh>
    <rPh sb="11" eb="13">
      <t>セイカツ</t>
    </rPh>
    <rPh sb="13" eb="15">
      <t>カイゴ</t>
    </rPh>
    <phoneticPr fontId="1"/>
  </si>
  <si>
    <t>市川　敦</t>
    <rPh sb="0" eb="2">
      <t>イチカワ</t>
    </rPh>
    <rPh sb="3" eb="4">
      <t>アツシ</t>
    </rPh>
    <phoneticPr fontId="1"/>
  </si>
  <si>
    <t>株式会社うみのほし</t>
    <rPh sb="0" eb="4">
      <t>カブシキガイシャ</t>
    </rPh>
    <phoneticPr fontId="1"/>
  </si>
  <si>
    <t>655-0008</t>
  </si>
  <si>
    <t>078-798-3600</t>
  </si>
  <si>
    <t>078-798-3603</t>
  </si>
  <si>
    <t>神戸市垂水区小束台868番地1130</t>
    <rPh sb="0" eb="3">
      <t>コウベシ</t>
    </rPh>
    <rPh sb="3" eb="6">
      <t>タルミク</t>
    </rPh>
    <rPh sb="6" eb="7">
      <t>コ</t>
    </rPh>
    <rPh sb="7" eb="8">
      <t>ツカ</t>
    </rPh>
    <rPh sb="8" eb="9">
      <t>ダイ</t>
    </rPh>
    <rPh sb="12" eb="14">
      <t>バンチ</t>
    </rPh>
    <phoneticPr fontId="1"/>
  </si>
  <si>
    <t>医療法人社団
倫生会</t>
    <rPh sb="0" eb="6">
      <t>イリョウホウジンシャダン</t>
    </rPh>
    <rPh sb="7" eb="8">
      <t>リン</t>
    </rPh>
    <rPh sb="8" eb="9">
      <t>ナマ</t>
    </rPh>
    <rPh sb="9" eb="10">
      <t>カイ</t>
    </rPh>
    <phoneticPr fontId="1"/>
  </si>
  <si>
    <t>介護老人保健施設
短期入所療養介護
通所ﾘﾊﾋﾞﾘﾃｰｼｮﾝ</t>
    <rPh sb="0" eb="8">
      <t>カイゴロウジンホケンシセツ</t>
    </rPh>
    <rPh sb="9" eb="11">
      <t>タンキ</t>
    </rPh>
    <rPh sb="11" eb="13">
      <t>ニュウショ</t>
    </rPh>
    <rPh sb="13" eb="15">
      <t>リョウヨウ</t>
    </rPh>
    <rPh sb="15" eb="17">
      <t>カイゴ</t>
    </rPh>
    <rPh sb="18" eb="20">
      <t>ツウショ</t>
    </rPh>
    <phoneticPr fontId="1"/>
  </si>
  <si>
    <t>地下鉄学園都市駅よりバス5分バス停から徒歩3分</t>
    <rPh sb="0" eb="3">
      <t>チカテツ</t>
    </rPh>
    <rPh sb="3" eb="8">
      <t>ガクエントシエキ</t>
    </rPh>
    <rPh sb="13" eb="14">
      <t>フン</t>
    </rPh>
    <rPh sb="16" eb="17">
      <t>テイ</t>
    </rPh>
    <rPh sb="19" eb="21">
      <t>トホ</t>
    </rPh>
    <rPh sb="22" eb="23">
      <t>フン</t>
    </rPh>
    <phoneticPr fontId="1"/>
  </si>
  <si>
    <t>介護老人保健施設　
みどりの丘</t>
    <rPh sb="0" eb="8">
      <t>カイゴロウジンホケンシセツ</t>
    </rPh>
    <rPh sb="14" eb="15">
      <t>オカ</t>
    </rPh>
    <phoneticPr fontId="1"/>
  </si>
  <si>
    <t>特定非営利活動法人こどもコミュニティケア</t>
    <rPh sb="0" eb="9">
      <t>トクテイヒエイリカツドウホウジン</t>
    </rPh>
    <phoneticPr fontId="1"/>
  </si>
  <si>
    <t>北　弥生</t>
    <rPh sb="0" eb="1">
      <t>キタ</t>
    </rPh>
    <rPh sb="2" eb="4">
      <t>ヤヨイ</t>
    </rPh>
    <phoneticPr fontId="1"/>
  </si>
  <si>
    <t>ちっちゃなこども園
ふたば</t>
    <rPh sb="8" eb="9">
      <t>エン</t>
    </rPh>
    <phoneticPr fontId="1"/>
  </si>
  <si>
    <t>地下鉄学園都市駅よりバス、舞多聞下車徒歩10分</t>
    <rPh sb="0" eb="3">
      <t>チカテツ</t>
    </rPh>
    <rPh sb="3" eb="8">
      <t>ガクエントシエキ</t>
    </rPh>
    <rPh sb="13" eb="14">
      <t>マイ</t>
    </rPh>
    <rPh sb="14" eb="16">
      <t>タモン</t>
    </rPh>
    <rPh sb="16" eb="18">
      <t>ゲシャ</t>
    </rPh>
    <rPh sb="18" eb="20">
      <t>トホ</t>
    </rPh>
    <rPh sb="22" eb="23">
      <t>フン</t>
    </rPh>
    <phoneticPr fontId="1"/>
  </si>
  <si>
    <t>神戸市垂水区舞多聞東2-6-9-1Ｆ</t>
    <rPh sb="0" eb="3">
      <t>コウベシ</t>
    </rPh>
    <rPh sb="3" eb="6">
      <t>タルミク</t>
    </rPh>
    <rPh sb="6" eb="7">
      <t>マイ</t>
    </rPh>
    <rPh sb="7" eb="9">
      <t>タモン</t>
    </rPh>
    <rPh sb="9" eb="10">
      <t>ヒガシ</t>
    </rPh>
    <phoneticPr fontId="1"/>
  </si>
  <si>
    <t>尼崎市水堂町1丁目10番37号</t>
    <rPh sb="0" eb="3">
      <t>アマガサキシ</t>
    </rPh>
    <rPh sb="3" eb="6">
      <t>ミズドウチョウ</t>
    </rPh>
    <rPh sb="7" eb="9">
      <t>チョウメ</t>
    </rPh>
    <rPh sb="11" eb="12">
      <t>バン</t>
    </rPh>
    <rPh sb="14" eb="15">
      <t>ゴウ</t>
    </rPh>
    <phoneticPr fontId="1"/>
  </si>
  <si>
    <t>661-0975</t>
  </si>
  <si>
    <t>661-0026</t>
  </si>
  <si>
    <t>地域密着型特別養護老人ホーム立花あまの里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タチバナ</t>
    </rPh>
    <rPh sb="19" eb="20">
      <t>サト</t>
    </rPh>
    <phoneticPr fontId="1"/>
  </si>
  <si>
    <t>社会福祉法人
虹の会</t>
    <rPh sb="0" eb="2">
      <t>シャカイ</t>
    </rPh>
    <rPh sb="2" eb="4">
      <t>フクシ</t>
    </rPh>
    <rPh sb="4" eb="6">
      <t>ホウジン</t>
    </rPh>
    <rPh sb="7" eb="8">
      <t>ニジ</t>
    </rPh>
    <rPh sb="9" eb="10">
      <t>カイ</t>
    </rPh>
    <phoneticPr fontId="1"/>
  </si>
  <si>
    <t>地域密着型介護老人福祉施設入所者生活介護、通所介護、認知症対応型通所介護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1" eb="23">
      <t>ツウショ</t>
    </rPh>
    <rPh sb="23" eb="25">
      <t>カイゴ</t>
    </rPh>
    <rPh sb="26" eb="29">
      <t>ニンチショウ</t>
    </rPh>
    <rPh sb="29" eb="32">
      <t>タイオウガタ</t>
    </rPh>
    <rPh sb="32" eb="34">
      <t>ツウショ</t>
    </rPh>
    <rPh sb="34" eb="36">
      <t>カイゴ</t>
    </rPh>
    <phoneticPr fontId="1"/>
  </si>
  <si>
    <t>吉田　伸隆</t>
    <rPh sb="0" eb="2">
      <t>ヨシダ</t>
    </rPh>
    <rPh sb="3" eb="5">
      <t>ノブタカ</t>
    </rPh>
    <phoneticPr fontId="1"/>
  </si>
  <si>
    <t>06-6434-5050</t>
  </si>
  <si>
    <t>06-6434-5051</t>
  </si>
  <si>
    <t>7人</t>
    <rPh sb="1" eb="2">
      <t>ニン</t>
    </rPh>
    <phoneticPr fontId="1"/>
  </si>
  <si>
    <t>特別養護老人
ホームあまの里</t>
    <rPh sb="0" eb="2">
      <t>トクベツ</t>
    </rPh>
    <rPh sb="2" eb="4">
      <t>ヨウゴ</t>
    </rPh>
    <rPh sb="4" eb="6">
      <t>ロウジン</t>
    </rPh>
    <rPh sb="13" eb="14">
      <t>サト</t>
    </rPh>
    <phoneticPr fontId="1"/>
  </si>
  <si>
    <t>尼崎市下坂部3丁目2番40号</t>
    <rPh sb="0" eb="3">
      <t>アマガサキシ</t>
    </rPh>
    <rPh sb="3" eb="4">
      <t>シモ</t>
    </rPh>
    <rPh sb="4" eb="6">
      <t>サカベ</t>
    </rPh>
    <rPh sb="7" eb="9">
      <t>チョウメ</t>
    </rPh>
    <rPh sb="10" eb="11">
      <t>バン</t>
    </rPh>
    <rPh sb="13" eb="14">
      <t>ゴウ</t>
    </rPh>
    <phoneticPr fontId="1"/>
  </si>
  <si>
    <t>渡邊　さとみ</t>
    <rPh sb="0" eb="2">
      <t>ワタナベ</t>
    </rPh>
    <phoneticPr fontId="1"/>
  </si>
  <si>
    <t>06-6495-4750</t>
  </si>
  <si>
    <t>06-6495-4775</t>
  </si>
  <si>
    <t>JR立花駅より徒歩9分</t>
    <rPh sb="2" eb="4">
      <t>タチバナ</t>
    </rPh>
    <rPh sb="4" eb="5">
      <t>エキ</t>
    </rPh>
    <rPh sb="7" eb="9">
      <t>トホ</t>
    </rPh>
    <rPh sb="10" eb="11">
      <t>フン</t>
    </rPh>
    <phoneticPr fontId="1"/>
  </si>
  <si>
    <t>JR尼崎駅より徒歩15分</t>
    <rPh sb="2" eb="4">
      <t>アマガサキ</t>
    </rPh>
    <rPh sb="4" eb="5">
      <t>エキ</t>
    </rPh>
    <rPh sb="7" eb="9">
      <t>トホ</t>
    </rPh>
    <rPh sb="11" eb="12">
      <t>フン</t>
    </rPh>
    <phoneticPr fontId="1"/>
  </si>
  <si>
    <t>662-0862</t>
  </si>
  <si>
    <t>0798-75-6340</t>
  </si>
  <si>
    <t>0798-75-6341</t>
  </si>
  <si>
    <t>西宮市青木町12-5</t>
    <rPh sb="0" eb="3">
      <t>ニシノミヤシ</t>
    </rPh>
    <rPh sb="3" eb="6">
      <t>アオキチョウ</t>
    </rPh>
    <phoneticPr fontId="1"/>
  </si>
  <si>
    <t>居宅介護・移動支援</t>
    <rPh sb="0" eb="2">
      <t>キョタク</t>
    </rPh>
    <rPh sb="2" eb="4">
      <t>カイゴ</t>
    </rPh>
    <rPh sb="5" eb="7">
      <t>イドウ</t>
    </rPh>
    <rPh sb="7" eb="9">
      <t>シエン</t>
    </rPh>
    <phoneticPr fontId="1"/>
  </si>
  <si>
    <t>H30.7.2～H30.12.31</t>
  </si>
  <si>
    <t>JR西宮駅より徒歩10分</t>
    <rPh sb="2" eb="4">
      <t>ニシノミヤ</t>
    </rPh>
    <rPh sb="4" eb="5">
      <t>エキ</t>
    </rPh>
    <rPh sb="7" eb="9">
      <t>トホ</t>
    </rPh>
    <rPh sb="11" eb="12">
      <t>フン</t>
    </rPh>
    <phoneticPr fontId="1"/>
  </si>
  <si>
    <t>675-1365</t>
  </si>
  <si>
    <t>0794-63-8911</t>
  </si>
  <si>
    <t>0794-62-2515</t>
  </si>
  <si>
    <t>コスモスの里</t>
    <rPh sb="5" eb="6">
      <t>サト</t>
    </rPh>
    <phoneticPr fontId="1"/>
  </si>
  <si>
    <t>小野市広渡町589-2</t>
    <rPh sb="0" eb="3">
      <t>オノシ</t>
    </rPh>
    <rPh sb="3" eb="6">
      <t>コウドチョウ</t>
    </rPh>
    <phoneticPr fontId="1"/>
  </si>
  <si>
    <t>H30.7.2～H30.9.30</t>
  </si>
  <si>
    <t>神戸電鉄から神姫バス（社行）敷地下車徒歩10分</t>
    <rPh sb="0" eb="2">
      <t>コウベ</t>
    </rPh>
    <rPh sb="2" eb="4">
      <t>デンテツ</t>
    </rPh>
    <rPh sb="6" eb="8">
      <t>シンキ</t>
    </rPh>
    <rPh sb="11" eb="12">
      <t>ヤシロ</t>
    </rPh>
    <rPh sb="12" eb="13">
      <t>イキ</t>
    </rPh>
    <rPh sb="14" eb="16">
      <t>シキジ</t>
    </rPh>
    <rPh sb="16" eb="18">
      <t>ゲシャ</t>
    </rPh>
    <rPh sb="18" eb="20">
      <t>トホ</t>
    </rPh>
    <rPh sb="22" eb="23">
      <t>ブン</t>
    </rPh>
    <phoneticPr fontId="1"/>
  </si>
  <si>
    <t>中井　克行</t>
    <rPh sb="0" eb="2">
      <t>ナカイ</t>
    </rPh>
    <rPh sb="3" eb="5">
      <t>カツユキ</t>
    </rPh>
    <phoneticPr fontId="1"/>
  </si>
  <si>
    <t>中山　律子</t>
    <rPh sb="0" eb="2">
      <t>ナカヤマ</t>
    </rPh>
    <rPh sb="3" eb="5">
      <t>リツコ</t>
    </rPh>
    <phoneticPr fontId="1"/>
  </si>
  <si>
    <t>長田　祐子</t>
    <rPh sb="0" eb="2">
      <t>オサダ</t>
    </rPh>
    <phoneticPr fontId="1"/>
  </si>
  <si>
    <t>伊郷　真一郎</t>
    <rPh sb="0" eb="2">
      <t>イゴウ</t>
    </rPh>
    <rPh sb="3" eb="6">
      <t>シンイチロウ</t>
    </rPh>
    <phoneticPr fontId="1"/>
  </si>
  <si>
    <t>675-0052</t>
  </si>
  <si>
    <t>0794-32-8511</t>
  </si>
  <si>
    <t>0794-32-1907</t>
  </si>
  <si>
    <t>幼保連携型認定こども園　とうばんの森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7" eb="18">
      <t>モリ</t>
    </rPh>
    <phoneticPr fontId="1"/>
  </si>
  <si>
    <t>加古川市東神吉町出河原551</t>
    <rPh sb="0" eb="4">
      <t>カコガワシ</t>
    </rPh>
    <rPh sb="4" eb="5">
      <t>ヒガシ</t>
    </rPh>
    <rPh sb="5" eb="7">
      <t>カンキ</t>
    </rPh>
    <rPh sb="7" eb="8">
      <t>マチ</t>
    </rPh>
    <rPh sb="8" eb="9">
      <t>デ</t>
    </rPh>
    <rPh sb="9" eb="11">
      <t>カワラ</t>
    </rPh>
    <phoneticPr fontId="1"/>
  </si>
  <si>
    <t>学校法人東播学院</t>
    <rPh sb="0" eb="2">
      <t>ガッコウ</t>
    </rPh>
    <rPh sb="2" eb="4">
      <t>ホウジン</t>
    </rPh>
    <rPh sb="4" eb="5">
      <t>ヒガシ</t>
    </rPh>
    <rPh sb="5" eb="6">
      <t>バン</t>
    </rPh>
    <rPh sb="6" eb="8">
      <t>ガクイン</t>
    </rPh>
    <phoneticPr fontId="1"/>
  </si>
  <si>
    <t>足立</t>
    <rPh sb="0" eb="2">
      <t>アダチ</t>
    </rPh>
    <phoneticPr fontId="1"/>
  </si>
  <si>
    <t>JR加古川駅より徒歩22分</t>
    <rPh sb="2" eb="5">
      <t>カコガワ</t>
    </rPh>
    <rPh sb="5" eb="6">
      <t>エキ</t>
    </rPh>
    <rPh sb="8" eb="10">
      <t>トホ</t>
    </rPh>
    <rPh sb="12" eb="13">
      <t>フン</t>
    </rPh>
    <phoneticPr fontId="1"/>
  </si>
  <si>
    <t>黒坂　武弘</t>
    <rPh sb="0" eb="2">
      <t>クロサカ</t>
    </rPh>
    <rPh sb="3" eb="5">
      <t>タケヒロ</t>
    </rPh>
    <phoneticPr fontId="1"/>
  </si>
  <si>
    <t>永濱　恵</t>
    <rPh sb="0" eb="2">
      <t>ナガハマ</t>
    </rPh>
    <rPh sb="3" eb="4">
      <t>メグミ</t>
    </rPh>
    <phoneticPr fontId="1"/>
  </si>
  <si>
    <t>JR摩耶駅から徒歩1分
阪神西灘駅から徒歩5分</t>
    <rPh sb="2" eb="4">
      <t>マヤ</t>
    </rPh>
    <rPh sb="4" eb="5">
      <t>エキ</t>
    </rPh>
    <rPh sb="7" eb="9">
      <t>トホ</t>
    </rPh>
    <rPh sb="10" eb="11">
      <t>フン</t>
    </rPh>
    <rPh sb="12" eb="14">
      <t>ハンシン</t>
    </rPh>
    <rPh sb="14" eb="16">
      <t>ニシナダ</t>
    </rPh>
    <rPh sb="16" eb="17">
      <t>エキ</t>
    </rPh>
    <rPh sb="19" eb="21">
      <t>トホ</t>
    </rPh>
    <rPh sb="22" eb="23">
      <t>フン</t>
    </rPh>
    <phoneticPr fontId="1"/>
  </si>
  <si>
    <t>豊岡市但東町太田614</t>
    <phoneticPr fontId="1"/>
  </si>
  <si>
    <t>豊岡市塩津町2番37号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</si>
  <si>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H30.4.1～H31.1.31</t>
    <phoneticPr fontId="1"/>
  </si>
  <si>
    <t>H30.5.1～H31.1.31</t>
    <phoneticPr fontId="1"/>
  </si>
  <si>
    <t>H30.7.2～H31.1.31</t>
    <phoneticPr fontId="1"/>
  </si>
  <si>
    <t>野口</t>
    <rPh sb="0" eb="2">
      <t>ノグチ</t>
    </rPh>
    <phoneticPr fontId="1"/>
  </si>
  <si>
    <t>妹尾(せのお)</t>
    <rPh sb="0" eb="2">
      <t>セノオ</t>
    </rPh>
    <phoneticPr fontId="1"/>
  </si>
  <si>
    <t>はーとらいふ南武庫之荘</t>
    <rPh sb="6" eb="11">
      <t>ミナミムコノソウ</t>
    </rPh>
    <phoneticPr fontId="1"/>
  </si>
  <si>
    <t>尼崎市南武庫之荘6-4-27</t>
    <rPh sb="0" eb="3">
      <t>アマガサキシ</t>
    </rPh>
    <rPh sb="3" eb="8">
      <t>ミナミムコノソウ</t>
    </rPh>
    <phoneticPr fontId="1"/>
  </si>
  <si>
    <t>ヒロシオ商事株式会社</t>
    <rPh sb="4" eb="10">
      <t>ショウジカブシキガイシャ</t>
    </rPh>
    <phoneticPr fontId="1"/>
  </si>
  <si>
    <t>津留 由梨</t>
    <rPh sb="0" eb="2">
      <t>ツドメ</t>
    </rPh>
    <rPh sb="3" eb="5">
      <t>ユリ</t>
    </rPh>
    <phoneticPr fontId="1"/>
  </si>
  <si>
    <t>20人</t>
    <rPh sb="2" eb="3">
      <t>ニン</t>
    </rPh>
    <phoneticPr fontId="1"/>
  </si>
  <si>
    <t>阪急神戸線「武庫之荘」徒歩約10分</t>
    <rPh sb="0" eb="2">
      <t>ハンキュウ</t>
    </rPh>
    <rPh sb="2" eb="4">
      <t>コウベ</t>
    </rPh>
    <rPh sb="4" eb="5">
      <t>セン</t>
    </rPh>
    <rPh sb="6" eb="10">
      <t>ムコノソウ</t>
    </rPh>
    <rPh sb="11" eb="13">
      <t>トホ</t>
    </rPh>
    <rPh sb="13" eb="14">
      <t>ヤク</t>
    </rPh>
    <rPh sb="16" eb="17">
      <t>フン</t>
    </rPh>
    <phoneticPr fontId="1"/>
  </si>
  <si>
    <t>はーとらいふ額田</t>
    <rPh sb="6" eb="8">
      <t>ヌカタ</t>
    </rPh>
    <phoneticPr fontId="1"/>
  </si>
  <si>
    <t>尼崎市額田町18-38</t>
    <rPh sb="0" eb="3">
      <t>アマガサキシ</t>
    </rPh>
    <rPh sb="3" eb="5">
      <t>ヌカタ</t>
    </rPh>
    <rPh sb="5" eb="6">
      <t>チョウ</t>
    </rPh>
    <phoneticPr fontId="1"/>
  </si>
  <si>
    <t>渡部麻弥</t>
    <rPh sb="0" eb="2">
      <t>ワタナベ</t>
    </rPh>
    <rPh sb="2" eb="4">
      <t>マヤ</t>
    </rPh>
    <phoneticPr fontId="1"/>
  </si>
  <si>
    <t>阪急神戸線「園田駅」徒歩約20分</t>
    <rPh sb="0" eb="2">
      <t>ハンキュウ</t>
    </rPh>
    <rPh sb="2" eb="4">
      <t>コウベ</t>
    </rPh>
    <rPh sb="4" eb="5">
      <t>セン</t>
    </rPh>
    <rPh sb="6" eb="8">
      <t>ソノダ</t>
    </rPh>
    <rPh sb="8" eb="9">
      <t>エキ</t>
    </rPh>
    <rPh sb="10" eb="12">
      <t>トホ</t>
    </rPh>
    <rPh sb="12" eb="13">
      <t>ヤク</t>
    </rPh>
    <rPh sb="15" eb="16">
      <t>フン</t>
    </rPh>
    <phoneticPr fontId="1"/>
  </si>
  <si>
    <t>06-4962-6366</t>
  </si>
  <si>
    <t>06-4962-6367</t>
  </si>
  <si>
    <t>661-0962</t>
  </si>
  <si>
    <t>06-6495-1641</t>
  </si>
  <si>
    <t>06-6495-1642</t>
  </si>
  <si>
    <t>津留　由梨</t>
    <rPh sb="0" eb="2">
      <t>ツドメ</t>
    </rPh>
    <rPh sb="3" eb="5">
      <t>ユリ</t>
    </rPh>
    <phoneticPr fontId="1"/>
  </si>
  <si>
    <t>渡部　麻弥</t>
    <rPh sb="0" eb="2">
      <t>ワタナベ</t>
    </rPh>
    <rPh sb="3" eb="5">
      <t>マヤ</t>
    </rPh>
    <phoneticPr fontId="1"/>
  </si>
  <si>
    <t>679-0321</t>
  </si>
  <si>
    <t>0795-28-5582</t>
  </si>
  <si>
    <t>0795-28-5570</t>
  </si>
  <si>
    <t>西脇市黒田庄町田高313-294</t>
    <rPh sb="0" eb="9">
      <t>ニシワキシクロダショウチョウタコウ</t>
    </rPh>
    <phoneticPr fontId="1"/>
  </si>
  <si>
    <t>山下　泰絵</t>
    <rPh sb="0" eb="2">
      <t>ヤマシタ</t>
    </rPh>
    <rPh sb="3" eb="5">
      <t>ヤスエ</t>
    </rPh>
    <phoneticPr fontId="1"/>
  </si>
  <si>
    <t>高齢者総合ケア福祉施設　ふたばの里</t>
    <rPh sb="0" eb="3">
      <t>コウレイシャ</t>
    </rPh>
    <rPh sb="3" eb="5">
      <t>ソウゴウ</t>
    </rPh>
    <rPh sb="7" eb="9">
      <t>フクシ</t>
    </rPh>
    <rPh sb="9" eb="11">
      <t>シセツ</t>
    </rPh>
    <rPh sb="16" eb="17">
      <t>サト</t>
    </rPh>
    <phoneticPr fontId="1"/>
  </si>
  <si>
    <t>675-1328</t>
  </si>
  <si>
    <t>小野市二葉町80-123</t>
  </si>
  <si>
    <t>社会福祉法人日の出福祉会</t>
    <rPh sb="0" eb="2">
      <t>シャカイ</t>
    </rPh>
    <rPh sb="2" eb="4">
      <t>フクシ</t>
    </rPh>
    <rPh sb="4" eb="6">
      <t>ホウジン</t>
    </rPh>
    <rPh sb="6" eb="7">
      <t>ヒ</t>
    </rPh>
    <rPh sb="8" eb="9">
      <t>デ</t>
    </rPh>
    <rPh sb="9" eb="11">
      <t>フクシ</t>
    </rPh>
    <rPh sb="11" eb="12">
      <t>カイ</t>
    </rPh>
    <phoneticPr fontId="1"/>
  </si>
  <si>
    <t>ユニット型特養入所</t>
    <rPh sb="4" eb="5">
      <t>ガタ</t>
    </rPh>
    <rPh sb="5" eb="7">
      <t>トクヨウ</t>
    </rPh>
    <rPh sb="7" eb="9">
      <t>ニュウショ</t>
    </rPh>
    <phoneticPr fontId="1"/>
  </si>
  <si>
    <t>原田　正晴</t>
    <rPh sb="0" eb="2">
      <t>ハラダ</t>
    </rPh>
    <rPh sb="3" eb="5">
      <t>マサハル</t>
    </rPh>
    <phoneticPr fontId="1"/>
  </si>
  <si>
    <t>0794-70-0200</t>
  </si>
  <si>
    <t>0794-70-0220</t>
  </si>
  <si>
    <t>高齢者総合ケア福祉施設　ふたばの里ショートステイデイサービス</t>
    <rPh sb="0" eb="3">
      <t>コウレイシャ</t>
    </rPh>
    <rPh sb="3" eb="5">
      <t>ソウゴウ</t>
    </rPh>
    <rPh sb="7" eb="9">
      <t>フクシ</t>
    </rPh>
    <rPh sb="9" eb="11">
      <t>シセツ</t>
    </rPh>
    <rPh sb="16" eb="17">
      <t>サト</t>
    </rPh>
    <phoneticPr fontId="1"/>
  </si>
  <si>
    <t>松尾　雄一郎</t>
    <rPh sb="0" eb="2">
      <t>マツオ</t>
    </rPh>
    <rPh sb="3" eb="6">
      <t>ユウイチロウ</t>
    </rPh>
    <phoneticPr fontId="1"/>
  </si>
  <si>
    <t>ふたばの里
デイサービスセンター</t>
    <rPh sb="4" eb="5">
      <t>サト</t>
    </rPh>
    <phoneticPr fontId="1"/>
  </si>
  <si>
    <t>堀内　梢</t>
    <rPh sb="0" eb="2">
      <t>ホリウチ</t>
    </rPh>
    <rPh sb="3" eb="4">
      <t>コズエ</t>
    </rPh>
    <phoneticPr fontId="1"/>
  </si>
  <si>
    <t>0794-70-0202</t>
  </si>
  <si>
    <t>グループホームふたば</t>
  </si>
  <si>
    <t>辰巳　政典</t>
    <rPh sb="0" eb="2">
      <t>タツミ</t>
    </rPh>
    <rPh sb="3" eb="5">
      <t>マサノリ</t>
    </rPh>
    <phoneticPr fontId="1"/>
  </si>
  <si>
    <t>0794-70-0201</t>
  </si>
  <si>
    <t>小規模多機能型
居宅介護事業所ふなき</t>
    <rPh sb="0" eb="3">
      <t>ショウキボ</t>
    </rPh>
    <rPh sb="3" eb="7">
      <t>タキノウガタ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1"/>
  </si>
  <si>
    <t>675-1306</t>
  </si>
  <si>
    <t>小野市船木町字前田7-3</t>
    <rPh sb="3" eb="5">
      <t>フナキ</t>
    </rPh>
    <rPh sb="5" eb="6">
      <t>チョウ</t>
    </rPh>
    <rPh sb="6" eb="7">
      <t>アザ</t>
    </rPh>
    <rPh sb="7" eb="9">
      <t>マエダ</t>
    </rPh>
    <phoneticPr fontId="1"/>
  </si>
  <si>
    <t>高橋　寿樹</t>
    <rPh sb="0" eb="2">
      <t>タカハシ</t>
    </rPh>
    <rPh sb="3" eb="5">
      <t>トシキ</t>
    </rPh>
    <phoneticPr fontId="1"/>
  </si>
  <si>
    <t>0794-67-0900</t>
  </si>
  <si>
    <t>0794-67-0667</t>
  </si>
  <si>
    <t>平成30年10月～</t>
    <rPh sb="0" eb="2">
      <t>ヘイセイ</t>
    </rPh>
    <rPh sb="4" eb="5">
      <t>ネン</t>
    </rPh>
    <rPh sb="7" eb="8">
      <t>ガツ</t>
    </rPh>
    <phoneticPr fontId="1"/>
  </si>
  <si>
    <t>神戸電鉄『小野町駅』よりタクシー　　※自家用車が便利</t>
    <rPh sb="0" eb="2">
      <t>コウベ</t>
    </rPh>
    <rPh sb="2" eb="4">
      <t>デンテツ</t>
    </rPh>
    <rPh sb="5" eb="7">
      <t>オノ</t>
    </rPh>
    <rPh sb="7" eb="8">
      <t>マチ</t>
    </rPh>
    <rPh sb="8" eb="9">
      <t>エキ</t>
    </rPh>
    <rPh sb="19" eb="23">
      <t>ジカヨウシャ</t>
    </rPh>
    <rPh sb="24" eb="26">
      <t>ベンリ</t>
    </rPh>
    <phoneticPr fontId="1"/>
  </si>
  <si>
    <t>JR加古川線「本黒田駅」徒歩5分</t>
    <rPh sb="2" eb="5">
      <t>カコガワ</t>
    </rPh>
    <rPh sb="5" eb="6">
      <t>セン</t>
    </rPh>
    <rPh sb="7" eb="8">
      <t>ホン</t>
    </rPh>
    <rPh sb="10" eb="11">
      <t>エキ</t>
    </rPh>
    <rPh sb="12" eb="14">
      <t>トホ</t>
    </rPh>
    <rPh sb="15" eb="16">
      <t>フン</t>
    </rPh>
    <phoneticPr fontId="1"/>
  </si>
  <si>
    <t>森本　正行</t>
  </si>
  <si>
    <t>宝塚市光明町10-24</t>
  </si>
  <si>
    <t>0797-74-3590</t>
  </si>
  <si>
    <t>0797-74-1545</t>
  </si>
  <si>
    <t>阪神北</t>
  </si>
  <si>
    <t>3人</t>
  </si>
  <si>
    <t>阪急今津駅より徒歩10分</t>
  </si>
  <si>
    <t>社会医療法人社団　
正峰会</t>
    <rPh sb="0" eb="2">
      <t>シャカイ</t>
    </rPh>
    <rPh sb="2" eb="4">
      <t>イリョウ</t>
    </rPh>
    <rPh sb="4" eb="6">
      <t>ホウジン</t>
    </rPh>
    <rPh sb="6" eb="8">
      <t>シャダン</t>
    </rPh>
    <rPh sb="10" eb="13">
      <t>セイホウカイ</t>
    </rPh>
    <phoneticPr fontId="1"/>
  </si>
  <si>
    <t>06-6364-7031</t>
  </si>
  <si>
    <t>06-6364-7035</t>
  </si>
  <si>
    <t>株式会社コスモホームヘルプサービス</t>
    <rPh sb="0" eb="2">
      <t>カブシキ</t>
    </rPh>
    <rPh sb="2" eb="3">
      <t>カイ</t>
    </rPh>
    <rPh sb="3" eb="4">
      <t>シャ</t>
    </rPh>
    <phoneticPr fontId="1"/>
  </si>
  <si>
    <t>660-0861</t>
  </si>
  <si>
    <t>尼崎市御園町39　亀田ビル6階</t>
    <rPh sb="0" eb="3">
      <t>アマガサキシ</t>
    </rPh>
    <rPh sb="3" eb="6">
      <t>ミソノチョウ</t>
    </rPh>
    <rPh sb="9" eb="11">
      <t>カメダ</t>
    </rPh>
    <rPh sb="14" eb="15">
      <t>カイ</t>
    </rPh>
    <phoneticPr fontId="1"/>
  </si>
  <si>
    <t>風呂川　万起</t>
    <rPh sb="0" eb="2">
      <t>フロ</t>
    </rPh>
    <rPh sb="2" eb="3">
      <t>カワ</t>
    </rPh>
    <rPh sb="4" eb="5">
      <t>マン</t>
    </rPh>
    <rPh sb="5" eb="6">
      <t>キ</t>
    </rPh>
    <phoneticPr fontId="1"/>
  </si>
  <si>
    <t>阪神電車　尼崎駅より徒歩2分</t>
    <rPh sb="0" eb="2">
      <t>ハンシン</t>
    </rPh>
    <rPh sb="2" eb="4">
      <t>デンシャ</t>
    </rPh>
    <rPh sb="5" eb="7">
      <t>アマガサキ</t>
    </rPh>
    <rPh sb="7" eb="8">
      <t>エキ</t>
    </rPh>
    <rPh sb="10" eb="12">
      <t>トホ</t>
    </rPh>
    <rPh sb="13" eb="14">
      <t>フン</t>
    </rPh>
    <phoneticPr fontId="1"/>
  </si>
  <si>
    <t>662-0913</t>
  </si>
  <si>
    <t>西宮市染殿町7-15
メゾン東口101号</t>
    <rPh sb="0" eb="2">
      <t>ニシノミヤ</t>
    </rPh>
    <rPh sb="2" eb="3">
      <t>シ</t>
    </rPh>
    <rPh sb="3" eb="4">
      <t>ソ</t>
    </rPh>
    <rPh sb="4" eb="5">
      <t>トノ</t>
    </rPh>
    <rPh sb="5" eb="6">
      <t>マチ</t>
    </rPh>
    <rPh sb="14" eb="16">
      <t>ヒガシグチ</t>
    </rPh>
    <rPh sb="19" eb="20">
      <t>ゴウ</t>
    </rPh>
    <phoneticPr fontId="1"/>
  </si>
  <si>
    <t>JRまたは阪神電車
西宮駅より徒歩8分</t>
    <rPh sb="5" eb="7">
      <t>ハンシン</t>
    </rPh>
    <rPh sb="7" eb="9">
      <t>デンシャ</t>
    </rPh>
    <rPh sb="10" eb="11">
      <t>ニシ</t>
    </rPh>
    <rPh sb="11" eb="12">
      <t>ミヤ</t>
    </rPh>
    <rPh sb="12" eb="13">
      <t>エキ</t>
    </rPh>
    <rPh sb="15" eb="17">
      <t>トホ</t>
    </rPh>
    <rPh sb="18" eb="19">
      <t>フン</t>
    </rPh>
    <phoneticPr fontId="1"/>
  </si>
  <si>
    <t>663-8113</t>
  </si>
  <si>
    <t>0798-56-7497</t>
  </si>
  <si>
    <t>0798-56-7498</t>
  </si>
  <si>
    <t>サンライズ　　　　　　　障害福祉支援センター</t>
    <rPh sb="12" eb="14">
      <t>ショウガイ</t>
    </rPh>
    <rPh sb="14" eb="16">
      <t>フクシ</t>
    </rPh>
    <rPh sb="16" eb="18">
      <t>シエン</t>
    </rPh>
    <phoneticPr fontId="1"/>
  </si>
  <si>
    <t>西宮市甲子園口3丁目10-24-103</t>
    <rPh sb="0" eb="3">
      <t>ニシノミヤシ</t>
    </rPh>
    <rPh sb="3" eb="7">
      <t>コウシエングチ</t>
    </rPh>
    <rPh sb="8" eb="10">
      <t>チョウメ</t>
    </rPh>
    <phoneticPr fontId="1"/>
  </si>
  <si>
    <t>就労継続支援A型</t>
    <rPh sb="0" eb="6">
      <t>シュウロウケイゾクシエン</t>
    </rPh>
    <rPh sb="7" eb="8">
      <t>ガタ</t>
    </rPh>
    <phoneticPr fontId="1"/>
  </si>
  <si>
    <t>高　利香</t>
    <rPh sb="0" eb="1">
      <t>タカ</t>
    </rPh>
    <rPh sb="2" eb="4">
      <t>リカ</t>
    </rPh>
    <phoneticPr fontId="1"/>
  </si>
  <si>
    <t>サンライズ．Ｂ</t>
  </si>
  <si>
    <t>西宮市青木町10番18号A-3号</t>
    <rPh sb="0" eb="3">
      <t>ニシノミヤシ</t>
    </rPh>
    <rPh sb="3" eb="6">
      <t>アオキチョウ</t>
    </rPh>
    <rPh sb="8" eb="9">
      <t>バン</t>
    </rPh>
    <rPh sb="11" eb="12">
      <t>ゴウ</t>
    </rPh>
    <rPh sb="15" eb="16">
      <t>ゴウ</t>
    </rPh>
    <phoneticPr fontId="1"/>
  </si>
  <si>
    <t>就労継続支援B型</t>
    <rPh sb="0" eb="6">
      <t>シュウロウケイゾクシエン</t>
    </rPh>
    <rPh sb="7" eb="8">
      <t>ガタ</t>
    </rPh>
    <phoneticPr fontId="1"/>
  </si>
  <si>
    <t>渡邊　新</t>
    <rPh sb="0" eb="2">
      <t>ワタナベ</t>
    </rPh>
    <rPh sb="3" eb="4">
      <t>アラ</t>
    </rPh>
    <phoneticPr fontId="1"/>
  </si>
  <si>
    <t>0798-35-0288</t>
  </si>
  <si>
    <t>0798-35-0289</t>
  </si>
  <si>
    <t>株式会社サンライズ</t>
    <rPh sb="0" eb="4">
      <t>カブシキガイシャ</t>
    </rPh>
    <phoneticPr fontId="1"/>
  </si>
  <si>
    <t>JR甲子園口駅より徒歩3分</t>
    <rPh sb="2" eb="6">
      <t>コウシエングチ</t>
    </rPh>
    <rPh sb="6" eb="7">
      <t>エキ</t>
    </rPh>
    <rPh sb="9" eb="11">
      <t>トホ</t>
    </rPh>
    <rPh sb="12" eb="13">
      <t>フン</t>
    </rPh>
    <phoneticPr fontId="1"/>
  </si>
  <si>
    <t>JR西宮駅より徒歩5分</t>
    <rPh sb="2" eb="4">
      <t>ニシノミヤ</t>
    </rPh>
    <rPh sb="4" eb="5">
      <t>エキ</t>
    </rPh>
    <rPh sb="7" eb="9">
      <t>トホ</t>
    </rPh>
    <rPh sb="10" eb="11">
      <t>フン</t>
    </rPh>
    <phoneticPr fontId="1"/>
  </si>
  <si>
    <t>ほっとすてーしょん</t>
  </si>
  <si>
    <t>651-0078</t>
  </si>
  <si>
    <t>078-261-9116</t>
  </si>
  <si>
    <t>078-261-2306</t>
  </si>
  <si>
    <t>神戸市中央区八雲通5-5-17</t>
    <rPh sb="0" eb="3">
      <t>コウベシ</t>
    </rPh>
    <rPh sb="3" eb="6">
      <t>チュウオウク</t>
    </rPh>
    <rPh sb="6" eb="8">
      <t>ヤクモ</t>
    </rPh>
    <rPh sb="8" eb="9">
      <t>ドオリ</t>
    </rPh>
    <phoneticPr fontId="1"/>
  </si>
  <si>
    <t>就労継続支援B型</t>
    <rPh sb="0" eb="2">
      <t>シュウロウ</t>
    </rPh>
    <rPh sb="2" eb="6">
      <t>ケイゾクシエン</t>
    </rPh>
    <rPh sb="7" eb="8">
      <t>ガタ</t>
    </rPh>
    <phoneticPr fontId="1"/>
  </si>
  <si>
    <t>堀　真弓</t>
    <rPh sb="0" eb="1">
      <t>ホリ</t>
    </rPh>
    <rPh sb="2" eb="4">
      <t>マユミ</t>
    </rPh>
    <phoneticPr fontId="1"/>
  </si>
  <si>
    <t>三宮駅より徒歩15分</t>
    <rPh sb="0" eb="2">
      <t>サンノミヤ</t>
    </rPh>
    <rPh sb="2" eb="3">
      <t>エキ</t>
    </rPh>
    <rPh sb="5" eb="7">
      <t>トホ</t>
    </rPh>
    <rPh sb="9" eb="10">
      <t>フン</t>
    </rPh>
    <phoneticPr fontId="1"/>
  </si>
  <si>
    <t>NPO法人中央むつみ会</t>
    <rPh sb="3" eb="5">
      <t>ホウジン</t>
    </rPh>
    <rPh sb="5" eb="7">
      <t>チュウオウ</t>
    </rPh>
    <rPh sb="10" eb="11">
      <t>カイ</t>
    </rPh>
    <phoneticPr fontId="1"/>
  </si>
  <si>
    <t>675-1353</t>
  </si>
  <si>
    <t>0794-66-7808</t>
  </si>
  <si>
    <t>0794-66-7898</t>
  </si>
  <si>
    <t>亀鶴保育所</t>
    <rPh sb="0" eb="5">
      <t>キカクホイクショ</t>
    </rPh>
    <phoneticPr fontId="1"/>
  </si>
  <si>
    <t>小野市河合中町726-1</t>
    <rPh sb="0" eb="7">
      <t>オノシカワイナカチョウ</t>
    </rPh>
    <phoneticPr fontId="1"/>
  </si>
  <si>
    <t>上月いつみ</t>
    <rPh sb="0" eb="2">
      <t>コウヅキ</t>
    </rPh>
    <phoneticPr fontId="1"/>
  </si>
  <si>
    <t>社会福祉法人
亀鶴保育所</t>
    <rPh sb="0" eb="4">
      <t>シャカイフクシ</t>
    </rPh>
    <rPh sb="4" eb="6">
      <t>ホウジン</t>
    </rPh>
    <rPh sb="7" eb="9">
      <t>カメツル</t>
    </rPh>
    <rPh sb="9" eb="12">
      <t>ホイクショ</t>
    </rPh>
    <phoneticPr fontId="1"/>
  </si>
  <si>
    <t>自家用車
JR加古川線</t>
    <rPh sb="0" eb="4">
      <t>ジカヨウシャ</t>
    </rPh>
    <rPh sb="7" eb="11">
      <t>カコガワセン</t>
    </rPh>
    <phoneticPr fontId="1"/>
  </si>
  <si>
    <t>661-0972</t>
  </si>
  <si>
    <t>06-6493-3731</t>
  </si>
  <si>
    <t>06-6493-3955</t>
  </si>
  <si>
    <t>尼崎市小中島1-1-18</t>
    <rPh sb="0" eb="3">
      <t>アマガサキシ</t>
    </rPh>
    <rPh sb="3" eb="6">
      <t>コナカジマ</t>
    </rPh>
    <phoneticPr fontId="1"/>
  </si>
  <si>
    <t>河合　恵子</t>
    <rPh sb="0" eb="2">
      <t>カワイ</t>
    </rPh>
    <rPh sb="3" eb="5">
      <t>ケイコ</t>
    </rPh>
    <phoneticPr fontId="1"/>
  </si>
  <si>
    <t>阪急神戸線園田駅より南に徒歩5分</t>
    <rPh sb="0" eb="2">
      <t>ハンキュウ</t>
    </rPh>
    <rPh sb="2" eb="5">
      <t>コウベセン</t>
    </rPh>
    <rPh sb="5" eb="7">
      <t>ソノダ</t>
    </rPh>
    <rPh sb="7" eb="8">
      <t>エキ</t>
    </rPh>
    <rPh sb="10" eb="11">
      <t>ミナミ</t>
    </rPh>
    <rPh sb="12" eb="14">
      <t>トホ</t>
    </rPh>
    <rPh sb="15" eb="16">
      <t>フン</t>
    </rPh>
    <phoneticPr fontId="1"/>
  </si>
  <si>
    <t>尼崎市小中島1-1-18</t>
    <rPh sb="0" eb="3">
      <t>アマガサキシ</t>
    </rPh>
    <rPh sb="3" eb="4">
      <t>ショウ</t>
    </rPh>
    <rPh sb="4" eb="6">
      <t>ナカジマ</t>
    </rPh>
    <phoneticPr fontId="1"/>
  </si>
  <si>
    <t>関口　義信</t>
    <rPh sb="0" eb="2">
      <t>セキグチ</t>
    </rPh>
    <rPh sb="3" eb="5">
      <t>ヨシノブ</t>
    </rPh>
    <phoneticPr fontId="1"/>
  </si>
  <si>
    <t>661-0973</t>
  </si>
  <si>
    <t>小規模多機能型居宅介護</t>
    <rPh sb="0" eb="11">
      <t>ショウキボタキノウガタキョタクカイゴ</t>
    </rPh>
    <phoneticPr fontId="1"/>
  </si>
  <si>
    <t>山﨑　則子</t>
    <rPh sb="0" eb="2">
      <t>ヤマサキ</t>
    </rPh>
    <rPh sb="3" eb="5">
      <t>ノリコ</t>
    </rPh>
    <phoneticPr fontId="1"/>
  </si>
  <si>
    <t>06-6498-5281</t>
  </si>
  <si>
    <t>06-6498-5283</t>
  </si>
  <si>
    <t>阪急神戸線園田駅より南に徒歩10分</t>
    <rPh sb="0" eb="2">
      <t>ハンキュウ</t>
    </rPh>
    <rPh sb="2" eb="5">
      <t>コウベセン</t>
    </rPh>
    <rPh sb="5" eb="7">
      <t>ソノダ</t>
    </rPh>
    <rPh sb="7" eb="8">
      <t>エキ</t>
    </rPh>
    <rPh sb="10" eb="11">
      <t>ミナミ</t>
    </rPh>
    <rPh sb="12" eb="14">
      <t>トホ</t>
    </rPh>
    <rPh sb="16" eb="17">
      <t>フン</t>
    </rPh>
    <phoneticPr fontId="1"/>
  </si>
  <si>
    <t>デイサービスセンター
園田苑</t>
    <rPh sb="11" eb="13">
      <t>ソノダ</t>
    </rPh>
    <rPh sb="13" eb="14">
      <t>エン</t>
    </rPh>
    <phoneticPr fontId="1"/>
  </si>
  <si>
    <t>特別養護老人ホーム
園田苑</t>
    <rPh sb="0" eb="2">
      <t>トクベツ</t>
    </rPh>
    <rPh sb="2" eb="4">
      <t>ヨウゴ</t>
    </rPh>
    <rPh sb="4" eb="6">
      <t>ロウジン</t>
    </rPh>
    <rPh sb="10" eb="12">
      <t>ソノダ</t>
    </rPh>
    <rPh sb="12" eb="13">
      <t>エン</t>
    </rPh>
    <phoneticPr fontId="1"/>
  </si>
  <si>
    <t>小規模多機能型居宅介護
園田苑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ソノダ</t>
    </rPh>
    <rPh sb="14" eb="15">
      <t>エン</t>
    </rPh>
    <phoneticPr fontId="1"/>
  </si>
  <si>
    <t>尼崎市善法寺町10番13号2F</t>
    <rPh sb="0" eb="3">
      <t>アマガサキシ</t>
    </rPh>
    <rPh sb="3" eb="7">
      <t>ゼンポウジチョウ</t>
    </rPh>
    <rPh sb="9" eb="10">
      <t>バン</t>
    </rPh>
    <rPh sb="12" eb="13">
      <t>ゴウ</t>
    </rPh>
    <phoneticPr fontId="1"/>
  </si>
  <si>
    <t>社会福祉法人
阪神共同福祉会</t>
    <rPh sb="0" eb="2">
      <t>シャカイ</t>
    </rPh>
    <rPh sb="2" eb="4">
      <t>フクシ</t>
    </rPh>
    <rPh sb="4" eb="6">
      <t>ホウジン</t>
    </rPh>
    <rPh sb="7" eb="9">
      <t>ハンシン</t>
    </rPh>
    <rPh sb="9" eb="11">
      <t>キョウドウ</t>
    </rPh>
    <rPh sb="11" eb="13">
      <t>フクシ</t>
    </rPh>
    <rPh sb="13" eb="14">
      <t>カイ</t>
    </rPh>
    <phoneticPr fontId="1"/>
  </si>
  <si>
    <t>ななくさ白寿荘</t>
    <rPh sb="4" eb="6">
      <t>ハクジュ</t>
    </rPh>
    <rPh sb="6" eb="7">
      <t>ソウ</t>
    </rPh>
    <phoneticPr fontId="1"/>
  </si>
  <si>
    <t>西宮市山口町下山口1650-26</t>
    <rPh sb="0" eb="3">
      <t>ニシノミヤシ</t>
    </rPh>
    <rPh sb="3" eb="6">
      <t>ヤマグチチョウ</t>
    </rPh>
    <rPh sb="6" eb="9">
      <t>シモヤマグチ</t>
    </rPh>
    <phoneticPr fontId="1"/>
  </si>
  <si>
    <t>在宅サービス</t>
    <rPh sb="0" eb="2">
      <t>ザイタク</t>
    </rPh>
    <phoneticPr fontId="1"/>
  </si>
  <si>
    <t>永田　雄大</t>
    <rPh sb="0" eb="2">
      <t>ナガタ</t>
    </rPh>
    <rPh sb="3" eb="4">
      <t>ユウ</t>
    </rPh>
    <rPh sb="4" eb="5">
      <t>ダイ</t>
    </rPh>
    <phoneticPr fontId="1"/>
  </si>
  <si>
    <t>078-903-1665</t>
  </si>
  <si>
    <t>078-903-1683</t>
  </si>
  <si>
    <t>7月、10月～12月</t>
    <rPh sb="1" eb="2">
      <t>ガツ</t>
    </rPh>
    <rPh sb="5" eb="6">
      <t>ガツ</t>
    </rPh>
    <rPh sb="9" eb="10">
      <t>ガツ</t>
    </rPh>
    <phoneticPr fontId="1"/>
  </si>
  <si>
    <t>社会福祉法人
阪神福祉事業団</t>
    <rPh sb="0" eb="2">
      <t>シャカイ</t>
    </rPh>
    <rPh sb="2" eb="4">
      <t>フクシ</t>
    </rPh>
    <rPh sb="4" eb="6">
      <t>ホウジン</t>
    </rPh>
    <rPh sb="7" eb="9">
      <t>ハンシン</t>
    </rPh>
    <rPh sb="9" eb="11">
      <t>フクシ</t>
    </rPh>
    <rPh sb="11" eb="14">
      <t>ジギョウダン</t>
    </rPh>
    <phoneticPr fontId="1"/>
  </si>
  <si>
    <t>JR西宮名塩駅より阪急バス乗車、「三軒家」下車</t>
    <rPh sb="2" eb="4">
      <t>ニシノミヤ</t>
    </rPh>
    <rPh sb="4" eb="5">
      <t>ナ</t>
    </rPh>
    <rPh sb="5" eb="6">
      <t>ジオ</t>
    </rPh>
    <rPh sb="6" eb="7">
      <t>エキ</t>
    </rPh>
    <rPh sb="9" eb="11">
      <t>ハンキュウ</t>
    </rPh>
    <rPh sb="13" eb="15">
      <t>ジョウシャ</t>
    </rPh>
    <rPh sb="17" eb="19">
      <t>サンゲン</t>
    </rPh>
    <rPh sb="19" eb="20">
      <t>イエ</t>
    </rPh>
    <rPh sb="21" eb="23">
      <t>ゲシャ</t>
    </rPh>
    <phoneticPr fontId="1"/>
  </si>
  <si>
    <t>ななくさ育成園</t>
    <rPh sb="4" eb="6">
      <t>イクセイ</t>
    </rPh>
    <rPh sb="6" eb="7">
      <t>エン</t>
    </rPh>
    <phoneticPr fontId="1"/>
  </si>
  <si>
    <t>林野　忍</t>
    <rPh sb="0" eb="2">
      <t>ハヤシノ</t>
    </rPh>
    <rPh sb="3" eb="4">
      <t>シノブ</t>
    </rPh>
    <phoneticPr fontId="1"/>
  </si>
  <si>
    <t>078-903-1663</t>
  </si>
  <si>
    <t>078-903-5793</t>
  </si>
  <si>
    <t>ななくさ新生園</t>
    <rPh sb="4" eb="6">
      <t>シンセイ</t>
    </rPh>
    <rPh sb="6" eb="7">
      <t>エン</t>
    </rPh>
    <phoneticPr fontId="1"/>
  </si>
  <si>
    <t>若松　洋一</t>
    <rPh sb="0" eb="2">
      <t>ワカマツ</t>
    </rPh>
    <rPh sb="3" eb="5">
      <t>ヨウイチ</t>
    </rPh>
    <phoneticPr fontId="1"/>
  </si>
  <si>
    <t>078-903-1613</t>
  </si>
  <si>
    <t>078-903-1753</t>
  </si>
  <si>
    <t>ななくさ清光園</t>
    <rPh sb="4" eb="5">
      <t>セイ</t>
    </rPh>
    <rPh sb="5" eb="6">
      <t>コウ</t>
    </rPh>
    <rPh sb="6" eb="7">
      <t>エン</t>
    </rPh>
    <phoneticPr fontId="1"/>
  </si>
  <si>
    <t>663-8001</t>
  </si>
  <si>
    <t>西宮市田近野町8-1</t>
    <rPh sb="0" eb="3">
      <t>ニシノミヤシ</t>
    </rPh>
    <rPh sb="3" eb="7">
      <t>タジカノチョウ</t>
    </rPh>
    <phoneticPr fontId="1"/>
  </si>
  <si>
    <t>姫田　民也</t>
    <rPh sb="0" eb="2">
      <t>ヒメダ</t>
    </rPh>
    <rPh sb="3" eb="5">
      <t>タミヤ</t>
    </rPh>
    <phoneticPr fontId="1"/>
  </si>
  <si>
    <t>0798-56-1700</t>
  </si>
  <si>
    <t>0798-56-1701</t>
  </si>
  <si>
    <t>ななくさ厚生院</t>
    <rPh sb="4" eb="6">
      <t>コウセイ</t>
    </rPh>
    <rPh sb="6" eb="7">
      <t>イン</t>
    </rPh>
    <phoneticPr fontId="1"/>
  </si>
  <si>
    <t>勝村　勝彦</t>
    <rPh sb="0" eb="2">
      <t>カツムラ</t>
    </rPh>
    <rPh sb="3" eb="5">
      <t>カツヒコ</t>
    </rPh>
    <phoneticPr fontId="1"/>
  </si>
  <si>
    <t>078-903-1664</t>
  </si>
  <si>
    <t>078-903-1751</t>
  </si>
  <si>
    <t>阪急電車「仁川駅」より阪急バス乗車「新明和前」下車</t>
    <rPh sb="0" eb="2">
      <t>ハンキュウ</t>
    </rPh>
    <rPh sb="2" eb="4">
      <t>デンシャ</t>
    </rPh>
    <rPh sb="5" eb="7">
      <t>ニガワ</t>
    </rPh>
    <rPh sb="7" eb="8">
      <t>エキ</t>
    </rPh>
    <rPh sb="11" eb="13">
      <t>ハンキュウ</t>
    </rPh>
    <rPh sb="15" eb="17">
      <t>ジョウシャ</t>
    </rPh>
    <rPh sb="18" eb="21">
      <t>シンメイワ</t>
    </rPh>
    <rPh sb="21" eb="22">
      <t>マエ</t>
    </rPh>
    <rPh sb="23" eb="25">
      <t>ゲシャ</t>
    </rPh>
    <phoneticPr fontId="1"/>
  </si>
  <si>
    <t>ななくさ学園</t>
    <rPh sb="4" eb="6">
      <t>ガクエン</t>
    </rPh>
    <phoneticPr fontId="1"/>
  </si>
  <si>
    <t>障害児入所施設併設障害者支援施設</t>
    <rPh sb="0" eb="3">
      <t>ショウガイジ</t>
    </rPh>
    <rPh sb="3" eb="5">
      <t>ニュウショ</t>
    </rPh>
    <rPh sb="5" eb="7">
      <t>シセツ</t>
    </rPh>
    <rPh sb="7" eb="9">
      <t>ヘイセツ</t>
    </rPh>
    <rPh sb="9" eb="11">
      <t>ショウガイ</t>
    </rPh>
    <rPh sb="11" eb="12">
      <t>シャ</t>
    </rPh>
    <rPh sb="12" eb="14">
      <t>シエン</t>
    </rPh>
    <rPh sb="14" eb="16">
      <t>シセツ</t>
    </rPh>
    <phoneticPr fontId="1"/>
  </si>
  <si>
    <t>上野　徹</t>
    <rPh sb="0" eb="2">
      <t>ウエノ</t>
    </rPh>
    <rPh sb="3" eb="4">
      <t>トオル</t>
    </rPh>
    <phoneticPr fontId="1"/>
  </si>
  <si>
    <t>0798-56-1710</t>
  </si>
  <si>
    <t>0798-56-1711</t>
  </si>
  <si>
    <t>8月～1月</t>
    <rPh sb="1" eb="2">
      <t>ガツ</t>
    </rPh>
    <rPh sb="4" eb="5">
      <t>ガツ</t>
    </rPh>
    <phoneticPr fontId="1"/>
  </si>
  <si>
    <t>651-2304</t>
  </si>
  <si>
    <t>078-965-2218</t>
  </si>
  <si>
    <t>078-965-2704</t>
  </si>
  <si>
    <t>特別養護老人ホーム
萬寿園</t>
    <rPh sb="0" eb="2">
      <t>トクベツ</t>
    </rPh>
    <rPh sb="2" eb="4">
      <t>ヨウゴ</t>
    </rPh>
    <rPh sb="4" eb="6">
      <t>ロウジン</t>
    </rPh>
    <rPh sb="10" eb="13">
      <t>マンジュエン</t>
    </rPh>
    <phoneticPr fontId="1"/>
  </si>
  <si>
    <t>社会福祉法人
神戸自興会</t>
    <rPh sb="0" eb="2">
      <t>シャカイ</t>
    </rPh>
    <rPh sb="2" eb="4">
      <t>フクシ</t>
    </rPh>
    <rPh sb="4" eb="6">
      <t>ホウジン</t>
    </rPh>
    <rPh sb="7" eb="12">
      <t>コウベジコウカイ</t>
    </rPh>
    <phoneticPr fontId="1"/>
  </si>
  <si>
    <t>掘井　義朗</t>
    <rPh sb="0" eb="2">
      <t>ホリイ</t>
    </rPh>
    <rPh sb="3" eb="5">
      <t>ヨシロウ</t>
    </rPh>
    <phoneticPr fontId="1"/>
  </si>
  <si>
    <t>神戸市西区神出町小束野58番地の92</t>
    <rPh sb="0" eb="3">
      <t>コウベシ</t>
    </rPh>
    <rPh sb="3" eb="5">
      <t>ニシク</t>
    </rPh>
    <rPh sb="5" eb="8">
      <t>カンデチョウ</t>
    </rPh>
    <rPh sb="8" eb="11">
      <t>コソクノ</t>
    </rPh>
    <rPh sb="13" eb="15">
      <t>バンチ</t>
    </rPh>
    <phoneticPr fontId="1"/>
  </si>
  <si>
    <t>法人全体20人程度</t>
    <rPh sb="0" eb="2">
      <t>ホウジン</t>
    </rPh>
    <rPh sb="2" eb="4">
      <t>ゼンタイ</t>
    </rPh>
    <rPh sb="6" eb="7">
      <t>ニン</t>
    </rPh>
    <rPh sb="7" eb="9">
      <t>テイド</t>
    </rPh>
    <phoneticPr fontId="1"/>
  </si>
  <si>
    <t>明石駅，西神中央駅
から 神姫バス乗車「小束野」より 徒歩10分、または神鉄三木駅から神姫バス乗車「小束野」より 徒歩10分</t>
    <rPh sb="0" eb="2">
      <t>アカシ</t>
    </rPh>
    <rPh sb="2" eb="3">
      <t>エキ</t>
    </rPh>
    <rPh sb="4" eb="9">
      <t>セイシンチュウオウエキ</t>
    </rPh>
    <rPh sb="13" eb="15">
      <t>シンキ</t>
    </rPh>
    <rPh sb="17" eb="19">
      <t>ジョウシャ</t>
    </rPh>
    <rPh sb="20" eb="23">
      <t>コソクノ</t>
    </rPh>
    <rPh sb="27" eb="29">
      <t>トホ</t>
    </rPh>
    <rPh sb="31" eb="32">
      <t>フン</t>
    </rPh>
    <rPh sb="47" eb="49">
      <t>ジョウシャ</t>
    </rPh>
    <phoneticPr fontId="1"/>
  </si>
  <si>
    <t>豊岡市上陰137-1</t>
    <rPh sb="0" eb="3">
      <t>トヨオカシ</t>
    </rPh>
    <rPh sb="3" eb="5">
      <t>カミカゲ</t>
    </rPh>
    <phoneticPr fontId="1"/>
  </si>
  <si>
    <t>社会福祉法人
豊岡市社会福祉協議会</t>
    <rPh sb="0" eb="2">
      <t>シャカイ</t>
    </rPh>
    <rPh sb="2" eb="4">
      <t>フクシ</t>
    </rPh>
    <rPh sb="4" eb="6">
      <t>ホウジン</t>
    </rPh>
    <rPh sb="7" eb="10">
      <t>トヨオカシ</t>
    </rPh>
    <rPh sb="10" eb="12">
      <t>シャカイ</t>
    </rPh>
    <rPh sb="12" eb="14">
      <t>フクシ</t>
    </rPh>
    <rPh sb="14" eb="17">
      <t>キョウギカイ</t>
    </rPh>
    <phoneticPr fontId="1"/>
  </si>
  <si>
    <t>立花　淳</t>
    <rPh sb="0" eb="2">
      <t>タチバナ</t>
    </rPh>
    <rPh sb="3" eb="4">
      <t>ジュン</t>
    </rPh>
    <phoneticPr fontId="1"/>
  </si>
  <si>
    <t>0796-22-7800</t>
  </si>
  <si>
    <t>0796-22-7801</t>
  </si>
  <si>
    <t>JR豊岡駅から徒歩10分</t>
    <rPh sb="2" eb="4">
      <t>トヨオカ</t>
    </rPh>
    <rPh sb="4" eb="5">
      <t>エキ</t>
    </rPh>
    <rPh sb="7" eb="9">
      <t>トホ</t>
    </rPh>
    <rPh sb="11" eb="12">
      <t>フン</t>
    </rPh>
    <phoneticPr fontId="1"/>
  </si>
  <si>
    <t>669-6124</t>
  </si>
  <si>
    <t>豊岡市気比2435</t>
    <rPh sb="0" eb="3">
      <t>トヨオカシ</t>
    </rPh>
    <rPh sb="3" eb="4">
      <t>キ</t>
    </rPh>
    <rPh sb="4" eb="5">
      <t>ヒ</t>
    </rPh>
    <phoneticPr fontId="1"/>
  </si>
  <si>
    <t>白箸　智巳</t>
    <rPh sb="0" eb="1">
      <t>シラ</t>
    </rPh>
    <rPh sb="1" eb="2">
      <t>ハシ</t>
    </rPh>
    <rPh sb="3" eb="5">
      <t>トモミ</t>
    </rPh>
    <phoneticPr fontId="1"/>
  </si>
  <si>
    <t>0796-28-3711</t>
  </si>
  <si>
    <t>0796-28-3715</t>
  </si>
  <si>
    <t>１人</t>
    <rPh sb="1" eb="2">
      <t>ニン</t>
    </rPh>
    <phoneticPr fontId="1"/>
  </si>
  <si>
    <t>JR城崎温泉駅から市営バス「港コミセン」下車徒歩1分</t>
    <rPh sb="2" eb="4">
      <t>キノサキ</t>
    </rPh>
    <rPh sb="4" eb="6">
      <t>オンセン</t>
    </rPh>
    <rPh sb="6" eb="7">
      <t>エキ</t>
    </rPh>
    <rPh sb="9" eb="11">
      <t>シエイ</t>
    </rPh>
    <rPh sb="14" eb="15">
      <t>ミナト</t>
    </rPh>
    <rPh sb="20" eb="22">
      <t>ゲシャ</t>
    </rPh>
    <rPh sb="22" eb="24">
      <t>トホ</t>
    </rPh>
    <rPh sb="25" eb="26">
      <t>フン</t>
    </rPh>
    <phoneticPr fontId="1"/>
  </si>
  <si>
    <t>豊岡市竹野町須谷480-4</t>
    <rPh sb="0" eb="3">
      <t>トヨオカシ</t>
    </rPh>
    <rPh sb="3" eb="5">
      <t>タケノ</t>
    </rPh>
    <rPh sb="5" eb="6">
      <t>チョウ</t>
    </rPh>
    <rPh sb="6" eb="7">
      <t>ス</t>
    </rPh>
    <rPh sb="7" eb="8">
      <t>タニ</t>
    </rPh>
    <phoneticPr fontId="1"/>
  </si>
  <si>
    <t>堀江　優子</t>
    <rPh sb="0" eb="2">
      <t>ホリエ</t>
    </rPh>
    <rPh sb="3" eb="5">
      <t>ユウコ</t>
    </rPh>
    <phoneticPr fontId="1"/>
  </si>
  <si>
    <t>0796-47-2010</t>
  </si>
  <si>
    <t>0796-47-0294</t>
  </si>
  <si>
    <t>JR竹野駅から路線バス「福祉の里前」下車徒歩1分</t>
    <rPh sb="2" eb="4">
      <t>タケノ</t>
    </rPh>
    <rPh sb="4" eb="5">
      <t>エキ</t>
    </rPh>
    <rPh sb="7" eb="9">
      <t>ロセン</t>
    </rPh>
    <rPh sb="12" eb="14">
      <t>フクシ</t>
    </rPh>
    <rPh sb="15" eb="16">
      <t>サト</t>
    </rPh>
    <rPh sb="16" eb="17">
      <t>マエ</t>
    </rPh>
    <rPh sb="18" eb="20">
      <t>ゲシャ</t>
    </rPh>
    <rPh sb="20" eb="22">
      <t>トホ</t>
    </rPh>
    <rPh sb="23" eb="24">
      <t>フン</t>
    </rPh>
    <phoneticPr fontId="1"/>
  </si>
  <si>
    <t>669-6332</t>
  </si>
  <si>
    <t>豊岡市竹野町森本631</t>
    <rPh sb="0" eb="3">
      <t>トヨオカシ</t>
    </rPh>
    <rPh sb="3" eb="5">
      <t>タケノ</t>
    </rPh>
    <rPh sb="5" eb="6">
      <t>チョウ</t>
    </rPh>
    <rPh sb="6" eb="8">
      <t>モリモト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</si>
  <si>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</si>
  <si>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米田　治子</t>
    <rPh sb="0" eb="2">
      <t>ヨネダ</t>
    </rPh>
    <rPh sb="3" eb="4">
      <t>ナオ</t>
    </rPh>
    <rPh sb="4" eb="5">
      <t>コ</t>
    </rPh>
    <phoneticPr fontId="1"/>
  </si>
  <si>
    <t>0796-48-0778</t>
  </si>
  <si>
    <t>0796-48-0779</t>
  </si>
  <si>
    <t>JR竹野駅から路線バス「森本」下車徒歩10分</t>
    <rPh sb="12" eb="14">
      <t>モリモト</t>
    </rPh>
    <rPh sb="15" eb="17">
      <t>ゲシャ</t>
    </rPh>
    <rPh sb="17" eb="19">
      <t>トホ</t>
    </rPh>
    <rPh sb="21" eb="22">
      <t>フン</t>
    </rPh>
    <phoneticPr fontId="1"/>
  </si>
  <si>
    <t>669-5366</t>
  </si>
  <si>
    <t>豊岡市日高町頃垣40</t>
    <rPh sb="0" eb="3">
      <t>トヨオカシ</t>
    </rPh>
    <rPh sb="3" eb="5">
      <t>ヒダカ</t>
    </rPh>
    <rPh sb="5" eb="6">
      <t>チョウ</t>
    </rPh>
    <rPh sb="6" eb="7">
      <t>コロ</t>
    </rPh>
    <rPh sb="7" eb="8">
      <t>カキ</t>
    </rPh>
    <phoneticPr fontId="1"/>
  </si>
  <si>
    <t>村田　将一</t>
    <rPh sb="0" eb="2">
      <t>ムラタ</t>
    </rPh>
    <rPh sb="3" eb="5">
      <t>マサカズ</t>
    </rPh>
    <phoneticPr fontId="1"/>
  </si>
  <si>
    <t>0796-44-1700</t>
  </si>
  <si>
    <t>0796-44-1701</t>
  </si>
  <si>
    <t>JR江原駅から路線バス「西中学校」下車徒歩5分</t>
    <rPh sb="2" eb="4">
      <t>エバラ</t>
    </rPh>
    <rPh sb="4" eb="5">
      <t>エキ</t>
    </rPh>
    <rPh sb="7" eb="9">
      <t>ロセン</t>
    </rPh>
    <rPh sb="12" eb="13">
      <t>ニシ</t>
    </rPh>
    <rPh sb="13" eb="16">
      <t>チュウガッコウ</t>
    </rPh>
    <rPh sb="17" eb="19">
      <t>ゲシャ</t>
    </rPh>
    <rPh sb="19" eb="21">
      <t>トホ</t>
    </rPh>
    <rPh sb="22" eb="23">
      <t>フン</t>
    </rPh>
    <phoneticPr fontId="1"/>
  </si>
  <si>
    <t>669-5325</t>
  </si>
  <si>
    <t>豊岡市日高町堀809</t>
    <rPh sb="0" eb="3">
      <t>トヨオカシ</t>
    </rPh>
    <rPh sb="3" eb="5">
      <t>ヒダカ</t>
    </rPh>
    <rPh sb="5" eb="6">
      <t>チョウ</t>
    </rPh>
    <rPh sb="6" eb="7">
      <t>ホリ</t>
    </rPh>
    <phoneticPr fontId="1"/>
  </si>
  <si>
    <t>0796-43-2700</t>
  </si>
  <si>
    <t>0796-43-2701</t>
  </si>
  <si>
    <t>JR江原駅から徒歩3分、路線バス「日高商工会館」より乗車し「堀」下車徒歩5分</t>
    <rPh sb="7" eb="9">
      <t>トホ</t>
    </rPh>
    <rPh sb="10" eb="11">
      <t>フン</t>
    </rPh>
    <rPh sb="12" eb="14">
      <t>ロセン</t>
    </rPh>
    <rPh sb="17" eb="19">
      <t>ヒダカ</t>
    </rPh>
    <rPh sb="19" eb="21">
      <t>ショウコウ</t>
    </rPh>
    <rPh sb="21" eb="23">
      <t>カイカン</t>
    </rPh>
    <rPh sb="26" eb="28">
      <t>ジョウシャ</t>
    </rPh>
    <rPh sb="30" eb="31">
      <t>ホリ</t>
    </rPh>
    <rPh sb="32" eb="34">
      <t>ゲシャ</t>
    </rPh>
    <rPh sb="34" eb="36">
      <t>トホ</t>
    </rPh>
    <rPh sb="37" eb="38">
      <t>フン</t>
    </rPh>
    <phoneticPr fontId="1"/>
  </si>
  <si>
    <t>669-5337</t>
  </si>
  <si>
    <t>豊岡市日高町中406-1</t>
    <rPh sb="0" eb="3">
      <t>トヨオカシ</t>
    </rPh>
    <rPh sb="3" eb="5">
      <t>ヒダカ</t>
    </rPh>
    <rPh sb="5" eb="6">
      <t>チョウ</t>
    </rPh>
    <rPh sb="6" eb="7">
      <t>ナカ</t>
    </rPh>
    <phoneticPr fontId="1"/>
  </si>
  <si>
    <t>宮田　慎一</t>
    <rPh sb="0" eb="2">
      <t>ミヤタ</t>
    </rPh>
    <rPh sb="3" eb="5">
      <t>シンイチ</t>
    </rPh>
    <phoneticPr fontId="1"/>
  </si>
  <si>
    <t>0796-42-5360</t>
  </si>
  <si>
    <t>0796-42-5361</t>
  </si>
  <si>
    <t>JR江原駅から市営バス「江原駅西口」より乗車し「中」下車徒歩1分</t>
    <rPh sb="7" eb="9">
      <t>シエイ</t>
    </rPh>
    <rPh sb="12" eb="14">
      <t>エバラ</t>
    </rPh>
    <rPh sb="14" eb="15">
      <t>エキ</t>
    </rPh>
    <rPh sb="15" eb="17">
      <t>ニシグチ</t>
    </rPh>
    <rPh sb="20" eb="22">
      <t>ジョウシャ</t>
    </rPh>
    <rPh sb="24" eb="25">
      <t>ナカ</t>
    </rPh>
    <rPh sb="26" eb="28">
      <t>ゲシャ</t>
    </rPh>
    <rPh sb="28" eb="30">
      <t>トホ</t>
    </rPh>
    <rPh sb="31" eb="32">
      <t>フン</t>
    </rPh>
    <phoneticPr fontId="1"/>
  </si>
  <si>
    <t>668-0311</t>
  </si>
  <si>
    <t>豊岡市但東町出合433-1</t>
    <rPh sb="0" eb="3">
      <t>トヨオカシ</t>
    </rPh>
    <rPh sb="3" eb="5">
      <t>タントウ</t>
    </rPh>
    <rPh sb="5" eb="6">
      <t>マチ</t>
    </rPh>
    <rPh sb="6" eb="8">
      <t>デアイ</t>
    </rPh>
    <phoneticPr fontId="1"/>
  </si>
  <si>
    <t>井上　和幸</t>
    <rPh sb="0" eb="2">
      <t>イノウエ</t>
    </rPh>
    <rPh sb="3" eb="5">
      <t>カズユキ</t>
    </rPh>
    <phoneticPr fontId="1"/>
  </si>
  <si>
    <t>0796-53-4111</t>
  </si>
  <si>
    <t>0796-54-0884</t>
  </si>
  <si>
    <t>JR豊岡駅から路線バス「出合」下車徒歩5分</t>
    <rPh sb="2" eb="4">
      <t>トヨオカ</t>
    </rPh>
    <rPh sb="7" eb="9">
      <t>ロセン</t>
    </rPh>
    <rPh sb="12" eb="14">
      <t>デアイ</t>
    </rPh>
    <rPh sb="15" eb="17">
      <t>ゲシャ</t>
    </rPh>
    <rPh sb="17" eb="19">
      <t>トホ</t>
    </rPh>
    <rPh sb="20" eb="21">
      <t>フン</t>
    </rPh>
    <phoneticPr fontId="1"/>
  </si>
  <si>
    <t>地域福祉・生活支援拠点
ぐるらん</t>
    <rPh sb="0" eb="2">
      <t>チイキ</t>
    </rPh>
    <rPh sb="2" eb="4">
      <t>フクシ</t>
    </rPh>
    <rPh sb="5" eb="7">
      <t>セイカツ</t>
    </rPh>
    <rPh sb="7" eb="9">
      <t>シエン</t>
    </rPh>
    <rPh sb="9" eb="11">
      <t>キョテン</t>
    </rPh>
    <phoneticPr fontId="1"/>
  </si>
  <si>
    <t>669-5302</t>
  </si>
  <si>
    <t>豊岡市日高町岩中50-4</t>
    <rPh sb="0" eb="3">
      <t>トヨオカシ</t>
    </rPh>
    <rPh sb="3" eb="5">
      <t>ヒダカ</t>
    </rPh>
    <rPh sb="5" eb="6">
      <t>チョウ</t>
    </rPh>
    <rPh sb="6" eb="8">
      <t>イワナカ</t>
    </rPh>
    <phoneticPr fontId="1"/>
  </si>
  <si>
    <t>三好　徹</t>
    <rPh sb="0" eb="2">
      <t>ミヨシ</t>
    </rPh>
    <rPh sb="3" eb="4">
      <t>トオル</t>
    </rPh>
    <phoneticPr fontId="1"/>
  </si>
  <si>
    <t>0796-42-4700</t>
  </si>
  <si>
    <t>0796-42-4711</t>
  </si>
  <si>
    <t>JR江原駅から徒歩8分</t>
    <rPh sb="7" eb="9">
      <t>トホ</t>
    </rPh>
    <rPh sb="10" eb="11">
      <t>フン</t>
    </rPh>
    <phoneticPr fontId="1"/>
  </si>
  <si>
    <t>670-0832</t>
  </si>
  <si>
    <t>670-0802</t>
  </si>
  <si>
    <t>姫路市砥堀630</t>
    <rPh sb="0" eb="3">
      <t>ヒメジシ</t>
    </rPh>
    <rPh sb="3" eb="5">
      <t>トホリ</t>
    </rPh>
    <phoneticPr fontId="1"/>
  </si>
  <si>
    <t>姫路医療生活協同組合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</si>
  <si>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平田　君代</t>
    <rPh sb="0" eb="2">
      <t>ヒラタ</t>
    </rPh>
    <rPh sb="3" eb="5">
      <t>キミヨ</t>
    </rPh>
    <phoneticPr fontId="1"/>
  </si>
  <si>
    <t>079-265-3865</t>
  </si>
  <si>
    <t>079-265-3806</t>
  </si>
  <si>
    <t>JR播但線砥堀駅より
徒歩5分</t>
    <rPh sb="2" eb="5">
      <t>バンタンセン</t>
    </rPh>
    <rPh sb="5" eb="7">
      <t>トホリ</t>
    </rPh>
    <rPh sb="7" eb="8">
      <t>エキ</t>
    </rPh>
    <rPh sb="11" eb="13">
      <t>トホ</t>
    </rPh>
    <rPh sb="14" eb="15">
      <t>フン</t>
    </rPh>
    <phoneticPr fontId="1"/>
  </si>
  <si>
    <t>670-0823</t>
  </si>
  <si>
    <t>姫路市宮上町1-110</t>
    <rPh sb="0" eb="3">
      <t>ヒメジシ</t>
    </rPh>
    <rPh sb="3" eb="5">
      <t>ミヤウエ</t>
    </rPh>
    <rPh sb="5" eb="6">
      <t>チョウ</t>
    </rPh>
    <phoneticPr fontId="1"/>
  </si>
  <si>
    <t>黒田　ゆう子</t>
    <rPh sb="0" eb="2">
      <t>クロダ</t>
    </rPh>
    <rPh sb="5" eb="6">
      <t>コ</t>
    </rPh>
    <phoneticPr fontId="1"/>
  </si>
  <si>
    <t>079-226-8745</t>
  </si>
  <si>
    <t>079-226-8746</t>
  </si>
  <si>
    <t>JR播但線京口駅より
徒歩15分</t>
    <rPh sb="2" eb="5">
      <t>バンタンセン</t>
    </rPh>
    <rPh sb="5" eb="7">
      <t>キョウグチ</t>
    </rPh>
    <rPh sb="7" eb="8">
      <t>エキ</t>
    </rPh>
    <rPh sb="11" eb="13">
      <t>トホ</t>
    </rPh>
    <rPh sb="15" eb="16">
      <t>フン</t>
    </rPh>
    <phoneticPr fontId="1"/>
  </si>
  <si>
    <t>671-0217</t>
  </si>
  <si>
    <t>姫路市飾東町佐良和32-1</t>
    <rPh sb="0" eb="3">
      <t>ヒメジシ</t>
    </rPh>
    <rPh sb="3" eb="6">
      <t>シキトウチョウ</t>
    </rPh>
    <rPh sb="6" eb="7">
      <t>サ</t>
    </rPh>
    <rPh sb="7" eb="8">
      <t>ヨ</t>
    </rPh>
    <rPh sb="8" eb="9">
      <t>ワ</t>
    </rPh>
    <phoneticPr fontId="1"/>
  </si>
  <si>
    <t>的之　査努美</t>
    <rPh sb="0" eb="1">
      <t>マト</t>
    </rPh>
    <rPh sb="1" eb="2">
      <t>ノ</t>
    </rPh>
    <rPh sb="3" eb="4">
      <t>サ</t>
    </rPh>
    <rPh sb="4" eb="5">
      <t>ド</t>
    </rPh>
    <rPh sb="5" eb="6">
      <t>ミ</t>
    </rPh>
    <phoneticPr fontId="1"/>
  </si>
  <si>
    <t>079-252-8023</t>
  </si>
  <si>
    <t>079-252-8024</t>
  </si>
  <si>
    <t>神姫バス「庄西口」より
徒歩5分</t>
    <rPh sb="0" eb="2">
      <t>シンキ</t>
    </rPh>
    <rPh sb="5" eb="6">
      <t>ショウ</t>
    </rPh>
    <rPh sb="6" eb="8">
      <t>ニシグチ</t>
    </rPh>
    <rPh sb="12" eb="14">
      <t>トホ</t>
    </rPh>
    <rPh sb="15" eb="16">
      <t>フン</t>
    </rPh>
    <phoneticPr fontId="1"/>
  </si>
  <si>
    <t>670-0871</t>
  </si>
  <si>
    <t>姫路市伊伝居313-3</t>
    <rPh sb="0" eb="3">
      <t>ヒメジシ</t>
    </rPh>
    <rPh sb="3" eb="4">
      <t>イ</t>
    </rPh>
    <rPh sb="4" eb="5">
      <t>デン</t>
    </rPh>
    <rPh sb="5" eb="6">
      <t>イ</t>
    </rPh>
    <phoneticPr fontId="1"/>
  </si>
  <si>
    <t>長谷川　徹</t>
    <rPh sb="0" eb="3">
      <t>ハセガワ</t>
    </rPh>
    <rPh sb="4" eb="5">
      <t>トオル</t>
    </rPh>
    <phoneticPr fontId="1"/>
  </si>
  <si>
    <t>079-283-2010</t>
  </si>
  <si>
    <t>079-283-2015</t>
  </si>
  <si>
    <t>神姫バス「野里北口」より
徒歩5分</t>
    <rPh sb="0" eb="2">
      <t>シンキ</t>
    </rPh>
    <rPh sb="5" eb="7">
      <t>ノザト</t>
    </rPh>
    <rPh sb="7" eb="9">
      <t>キタグチ</t>
    </rPh>
    <rPh sb="13" eb="15">
      <t>トホ</t>
    </rPh>
    <rPh sb="16" eb="17">
      <t>フン</t>
    </rPh>
    <phoneticPr fontId="1"/>
  </si>
  <si>
    <t>671-1143</t>
  </si>
  <si>
    <t>姫路市大津区天満1047-1</t>
    <rPh sb="0" eb="3">
      <t>ヒメジシ</t>
    </rPh>
    <rPh sb="3" eb="5">
      <t>オオツ</t>
    </rPh>
    <rPh sb="5" eb="6">
      <t>ク</t>
    </rPh>
    <rPh sb="6" eb="8">
      <t>テンマ</t>
    </rPh>
    <phoneticPr fontId="1"/>
  </si>
  <si>
    <t>村治　恵子</t>
    <rPh sb="0" eb="1">
      <t>ムラ</t>
    </rPh>
    <rPh sb="1" eb="2">
      <t>ジ</t>
    </rPh>
    <rPh sb="3" eb="5">
      <t>ケイコ</t>
    </rPh>
    <phoneticPr fontId="1"/>
  </si>
  <si>
    <t>079-238-5303</t>
  </si>
  <si>
    <t>079-238-5304</t>
  </si>
  <si>
    <t>山陽電鉄網干線平松駅より
徒歩15分</t>
    <rPh sb="0" eb="2">
      <t>サンヨウ</t>
    </rPh>
    <rPh sb="2" eb="4">
      <t>デンテツ</t>
    </rPh>
    <rPh sb="4" eb="7">
      <t>アボシセン</t>
    </rPh>
    <rPh sb="7" eb="9">
      <t>ヒラマツ</t>
    </rPh>
    <rPh sb="9" eb="10">
      <t>エキ</t>
    </rPh>
    <rPh sb="13" eb="15">
      <t>トホ</t>
    </rPh>
    <rPh sb="17" eb="18">
      <t>フン</t>
    </rPh>
    <phoneticPr fontId="1"/>
  </si>
  <si>
    <t>670-0974</t>
  </si>
  <si>
    <t>姫路市飯田472-1</t>
    <rPh sb="0" eb="3">
      <t>ヒメジシ</t>
    </rPh>
    <rPh sb="3" eb="5">
      <t>イイダ</t>
    </rPh>
    <phoneticPr fontId="1"/>
  </si>
  <si>
    <t>竹岡　友香子</t>
    <rPh sb="0" eb="2">
      <t>タケオカ</t>
    </rPh>
    <rPh sb="3" eb="4">
      <t>ユウ</t>
    </rPh>
    <rPh sb="4" eb="5">
      <t>カオル</t>
    </rPh>
    <rPh sb="5" eb="6">
      <t>コ</t>
    </rPh>
    <phoneticPr fontId="1"/>
  </si>
  <si>
    <t>079-243-3253</t>
  </si>
  <si>
    <t>079-243-3255</t>
  </si>
  <si>
    <t>山陽電鉄本線亀山駅より
徒歩15分</t>
    <rPh sb="0" eb="2">
      <t>サンヨウ</t>
    </rPh>
    <rPh sb="2" eb="4">
      <t>デンテツ</t>
    </rPh>
    <rPh sb="4" eb="6">
      <t>ホンセン</t>
    </rPh>
    <rPh sb="6" eb="8">
      <t>カメヤマ</t>
    </rPh>
    <rPh sb="8" eb="9">
      <t>エキ</t>
    </rPh>
    <rPh sb="12" eb="14">
      <t>トホ</t>
    </rPh>
    <rPh sb="16" eb="17">
      <t>フン</t>
    </rPh>
    <phoneticPr fontId="1"/>
  </si>
  <si>
    <t>672-8031</t>
  </si>
  <si>
    <t>姫路市飾磨区妻鹿278</t>
    <rPh sb="0" eb="3">
      <t>ヒメジシ</t>
    </rPh>
    <rPh sb="3" eb="6">
      <t>シカマク</t>
    </rPh>
    <rPh sb="6" eb="8">
      <t>メガ</t>
    </rPh>
    <phoneticPr fontId="1"/>
  </si>
  <si>
    <t>安友　由美</t>
    <rPh sb="0" eb="2">
      <t>ヤストモ</t>
    </rPh>
    <rPh sb="3" eb="5">
      <t>ユミ</t>
    </rPh>
    <phoneticPr fontId="1"/>
  </si>
  <si>
    <t>079-247-3211</t>
  </si>
  <si>
    <t>079-237-3210</t>
  </si>
  <si>
    <t>山陽電鉄本線妻鹿駅より
徒歩10分</t>
    <rPh sb="0" eb="2">
      <t>サンヨウ</t>
    </rPh>
    <rPh sb="2" eb="4">
      <t>デンテツ</t>
    </rPh>
    <rPh sb="4" eb="6">
      <t>ホンセン</t>
    </rPh>
    <rPh sb="6" eb="8">
      <t>メガ</t>
    </rPh>
    <rPh sb="8" eb="9">
      <t>エキ</t>
    </rPh>
    <rPh sb="12" eb="14">
      <t>トホ</t>
    </rPh>
    <rPh sb="16" eb="17">
      <t>フン</t>
    </rPh>
    <phoneticPr fontId="1"/>
  </si>
  <si>
    <t>679-2143</t>
  </si>
  <si>
    <t>姫路市香寺町香呂45</t>
    <rPh sb="0" eb="3">
      <t>ヒメジシ</t>
    </rPh>
    <rPh sb="3" eb="5">
      <t>コウデラ</t>
    </rPh>
    <rPh sb="5" eb="6">
      <t>チョウ</t>
    </rPh>
    <rPh sb="6" eb="8">
      <t>コウロ</t>
    </rPh>
    <phoneticPr fontId="1"/>
  </si>
  <si>
    <t>小林　敏子</t>
    <rPh sb="0" eb="2">
      <t>コバヤシ</t>
    </rPh>
    <rPh sb="3" eb="5">
      <t>トシコ</t>
    </rPh>
    <phoneticPr fontId="1"/>
  </si>
  <si>
    <t>079-232-6380</t>
  </si>
  <si>
    <t>079-232-6300</t>
  </si>
  <si>
    <t>JR播但線香呂駅より
徒歩5分</t>
    <rPh sb="2" eb="5">
      <t>バンタンセン</t>
    </rPh>
    <rPh sb="5" eb="7">
      <t>コウロ</t>
    </rPh>
    <rPh sb="7" eb="8">
      <t>エキ</t>
    </rPh>
    <rPh sb="11" eb="13">
      <t>トホ</t>
    </rPh>
    <rPh sb="14" eb="15">
      <t>フン</t>
    </rPh>
    <phoneticPr fontId="1"/>
  </si>
  <si>
    <t>670-0814</t>
  </si>
  <si>
    <t>姫路市野里上野町1丁目8-8</t>
    <rPh sb="0" eb="3">
      <t>ヒメジシ</t>
    </rPh>
    <rPh sb="3" eb="5">
      <t>ノザト</t>
    </rPh>
    <rPh sb="5" eb="8">
      <t>ウエノチョウ</t>
    </rPh>
    <rPh sb="9" eb="11">
      <t>チョウメ</t>
    </rPh>
    <phoneticPr fontId="1"/>
  </si>
  <si>
    <t>辰田　美由起</t>
    <rPh sb="0" eb="2">
      <t>タツタ</t>
    </rPh>
    <rPh sb="3" eb="4">
      <t>ミ</t>
    </rPh>
    <rPh sb="4" eb="6">
      <t>ユキ</t>
    </rPh>
    <phoneticPr fontId="1"/>
  </si>
  <si>
    <t>079-226-5112</t>
  </si>
  <si>
    <t>079-226-2113</t>
  </si>
  <si>
    <t>神姫バス「上野町」より
徒歩5分</t>
    <rPh sb="0" eb="2">
      <t>シンキ</t>
    </rPh>
    <rPh sb="5" eb="8">
      <t>ウエノチョウ</t>
    </rPh>
    <rPh sb="12" eb="14">
      <t>トホ</t>
    </rPh>
    <rPh sb="15" eb="16">
      <t>フン</t>
    </rPh>
    <phoneticPr fontId="1"/>
  </si>
  <si>
    <t>赤山　まゆみ</t>
    <rPh sb="0" eb="2">
      <t>アカヤマ</t>
    </rPh>
    <phoneticPr fontId="1"/>
  </si>
  <si>
    <t>079-247-3212</t>
  </si>
  <si>
    <t>079-247-3213</t>
  </si>
  <si>
    <t>訪問入浴サービス共立</t>
    <rPh sb="0" eb="2">
      <t>ホウモン</t>
    </rPh>
    <rPh sb="2" eb="4">
      <t>ニュウヨク</t>
    </rPh>
    <rPh sb="8" eb="10">
      <t>キョウリツ</t>
    </rPh>
    <phoneticPr fontId="1"/>
  </si>
  <si>
    <t>姫路市双葉町2番地</t>
    <rPh sb="0" eb="3">
      <t>ヒメジシ</t>
    </rPh>
    <rPh sb="3" eb="6">
      <t>フタバチョウ</t>
    </rPh>
    <rPh sb="7" eb="9">
      <t>バンチ</t>
    </rPh>
    <phoneticPr fontId="1"/>
  </si>
  <si>
    <t>訪問入浴</t>
    <rPh sb="0" eb="2">
      <t>ホウモン</t>
    </rPh>
    <rPh sb="2" eb="4">
      <t>ニュウヨク</t>
    </rPh>
    <phoneticPr fontId="1"/>
  </si>
  <si>
    <t>久保　大輔</t>
    <rPh sb="0" eb="2">
      <t>クボ</t>
    </rPh>
    <rPh sb="3" eb="5">
      <t>ダイスケ</t>
    </rPh>
    <phoneticPr fontId="1"/>
  </si>
  <si>
    <t>079-283-3490</t>
  </si>
  <si>
    <t>079-285-3381</t>
  </si>
  <si>
    <t>中村　純子</t>
    <rPh sb="0" eb="2">
      <t>ナカムラ</t>
    </rPh>
    <rPh sb="3" eb="5">
      <t>ジュンコ</t>
    </rPh>
    <phoneticPr fontId="1"/>
  </si>
  <si>
    <t>079-238-5301</t>
  </si>
  <si>
    <t>079-238-5302</t>
  </si>
  <si>
    <t>廣坂　実雪</t>
    <rPh sb="0" eb="2">
      <t>ヒロサカ</t>
    </rPh>
    <rPh sb="3" eb="5">
      <t>ミユキ</t>
    </rPh>
    <phoneticPr fontId="1"/>
  </si>
  <si>
    <t>079-287-0182</t>
  </si>
  <si>
    <t>079-287-0185</t>
  </si>
  <si>
    <t>中野　啓民</t>
    <rPh sb="0" eb="2">
      <t>ナカノ</t>
    </rPh>
    <rPh sb="3" eb="4">
      <t>ケイ</t>
    </rPh>
    <rPh sb="4" eb="5">
      <t>ミン</t>
    </rPh>
    <phoneticPr fontId="1"/>
  </si>
  <si>
    <t>079-243-3251</t>
  </si>
  <si>
    <t>079-243-3252</t>
  </si>
  <si>
    <t>林　昌子</t>
    <rPh sb="0" eb="1">
      <t>ハヤシ</t>
    </rPh>
    <rPh sb="2" eb="4">
      <t>マサコ</t>
    </rPh>
    <phoneticPr fontId="1"/>
  </si>
  <si>
    <t>079-252-8021</t>
  </si>
  <si>
    <t>079-252-8022</t>
  </si>
  <si>
    <t>山本　準一</t>
    <rPh sb="0" eb="2">
      <t>ヤマモト</t>
    </rPh>
    <rPh sb="3" eb="5">
      <t>ジュンイチ</t>
    </rPh>
    <phoneticPr fontId="1"/>
  </si>
  <si>
    <t>079-287-0207</t>
  </si>
  <si>
    <t>079-287-0209</t>
  </si>
  <si>
    <t>中部</t>
    <rPh sb="0" eb="2">
      <t>チュウブ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</si>
  <si>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</si>
  <si>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鍋島　アユ子</t>
    <rPh sb="0" eb="2">
      <t>ナベシマ</t>
    </rPh>
    <rPh sb="5" eb="6">
      <t>コ</t>
    </rPh>
    <phoneticPr fontId="1"/>
  </si>
  <si>
    <t>079-285-3470</t>
  </si>
  <si>
    <t>079-285-5806</t>
  </si>
  <si>
    <t>東部</t>
    <rPh sb="0" eb="2">
      <t>トウブ</t>
    </rPh>
    <phoneticPr fontId="1"/>
  </si>
  <si>
    <t>671-0221</t>
  </si>
  <si>
    <t>姫路市別所町別所2-179-1</t>
    <rPh sb="0" eb="3">
      <t>ヒメジシ</t>
    </rPh>
    <rPh sb="3" eb="5">
      <t>ベッショ</t>
    </rPh>
    <rPh sb="5" eb="6">
      <t>チョウ</t>
    </rPh>
    <rPh sb="6" eb="8">
      <t>ベッショ</t>
    </rPh>
    <phoneticPr fontId="1"/>
  </si>
  <si>
    <t>園部　仁美</t>
    <rPh sb="0" eb="2">
      <t>ソノベ</t>
    </rPh>
    <rPh sb="3" eb="5">
      <t>ヒトミ</t>
    </rPh>
    <phoneticPr fontId="1"/>
  </si>
  <si>
    <t>079-251-7030</t>
  </si>
  <si>
    <t>079-253-1136</t>
  </si>
  <si>
    <t>JR別所駅より
徒歩3分</t>
    <rPh sb="2" eb="4">
      <t>ベッショ</t>
    </rPh>
    <rPh sb="4" eb="5">
      <t>エキ</t>
    </rPh>
    <rPh sb="8" eb="10">
      <t>トホ</t>
    </rPh>
    <rPh sb="11" eb="12">
      <t>フン</t>
    </rPh>
    <phoneticPr fontId="1"/>
  </si>
  <si>
    <t>あぼし</t>
  </si>
  <si>
    <t>671-1257</t>
  </si>
  <si>
    <t>姫路市網干区垣内本町553-20</t>
    <rPh sb="0" eb="3">
      <t>ヒメジシ</t>
    </rPh>
    <rPh sb="3" eb="6">
      <t>アボシク</t>
    </rPh>
    <rPh sb="6" eb="8">
      <t>カキウチ</t>
    </rPh>
    <rPh sb="8" eb="10">
      <t>ホンマチ</t>
    </rPh>
    <phoneticPr fontId="1"/>
  </si>
  <si>
    <t>平山　茂美</t>
    <rPh sb="0" eb="2">
      <t>ヒラヤマ</t>
    </rPh>
    <rPh sb="3" eb="5">
      <t>シゲミ</t>
    </rPh>
    <phoneticPr fontId="1"/>
  </si>
  <si>
    <t>079-271-3460</t>
  </si>
  <si>
    <t>079-272-8056</t>
  </si>
  <si>
    <t>山陽電鉄網干駅より
徒歩10分</t>
    <rPh sb="0" eb="2">
      <t>サンヨウ</t>
    </rPh>
    <rPh sb="2" eb="4">
      <t>デンテツ</t>
    </rPh>
    <rPh sb="4" eb="6">
      <t>アボシ</t>
    </rPh>
    <rPh sb="6" eb="7">
      <t>エキ</t>
    </rPh>
    <rPh sb="10" eb="12">
      <t>トホ</t>
    </rPh>
    <rPh sb="14" eb="15">
      <t>フン</t>
    </rPh>
    <phoneticPr fontId="1"/>
  </si>
  <si>
    <t>北部</t>
    <rPh sb="0" eb="2">
      <t>ホクブ</t>
    </rPh>
    <phoneticPr fontId="1"/>
  </si>
  <si>
    <t>稲田　由紀</t>
    <rPh sb="0" eb="2">
      <t>イナダ</t>
    </rPh>
    <rPh sb="3" eb="5">
      <t>ユキ</t>
    </rPh>
    <phoneticPr fontId="1"/>
  </si>
  <si>
    <t>079-265-3555</t>
  </si>
  <si>
    <t>079-263-9202</t>
  </si>
  <si>
    <t>姫路医療生協ヘルパーステーション「ひがし」</t>
    <rPh sb="0" eb="2">
      <t>ヒメジ</t>
    </rPh>
    <rPh sb="2" eb="4">
      <t>イリョウ</t>
    </rPh>
    <rPh sb="4" eb="6">
      <t>セイキョウ</t>
    </rPh>
    <phoneticPr fontId="1"/>
  </si>
  <si>
    <t>079-285-3407</t>
  </si>
  <si>
    <t>姫路医療生協ヘルパーステーション別所</t>
    <rPh sb="0" eb="2">
      <t>ヒメジ</t>
    </rPh>
    <rPh sb="2" eb="4">
      <t>イリョウ</t>
    </rPh>
    <rPh sb="4" eb="6">
      <t>セイキョウ</t>
    </rPh>
    <rPh sb="16" eb="18">
      <t>ベッショ</t>
    </rPh>
    <phoneticPr fontId="1"/>
  </si>
  <si>
    <t>079-253-6711</t>
  </si>
  <si>
    <t>姫路医療生協ヘルパーステーション「あぼし」</t>
    <rPh sb="0" eb="2">
      <t>ヒメジ</t>
    </rPh>
    <rPh sb="2" eb="4">
      <t>イリョウ</t>
    </rPh>
    <rPh sb="4" eb="6">
      <t>セイキョウ</t>
    </rPh>
    <phoneticPr fontId="1"/>
  </si>
  <si>
    <t>079-272-8055</t>
  </si>
  <si>
    <t>姫路医療生協ヘルパーステーション花北</t>
    <rPh sb="0" eb="2">
      <t>ヒメジ</t>
    </rPh>
    <rPh sb="2" eb="4">
      <t>イリョウ</t>
    </rPh>
    <rPh sb="4" eb="6">
      <t>セイキョウ</t>
    </rPh>
    <rPh sb="16" eb="18">
      <t>ハナキタ</t>
    </rPh>
    <phoneticPr fontId="1"/>
  </si>
  <si>
    <t>079-263-9200</t>
  </si>
  <si>
    <t>姫路医療生協ヘルパーステーションなだ</t>
    <rPh sb="0" eb="2">
      <t>ヒメジ</t>
    </rPh>
    <rPh sb="2" eb="4">
      <t>イリョウ</t>
    </rPh>
    <rPh sb="4" eb="6">
      <t>セイキョウ</t>
    </rPh>
    <phoneticPr fontId="1"/>
  </si>
  <si>
    <t>672-8004</t>
  </si>
  <si>
    <t>姫路市継202-1</t>
    <rPh sb="0" eb="3">
      <t>ヒメジシ</t>
    </rPh>
    <rPh sb="3" eb="4">
      <t>ツギ</t>
    </rPh>
    <phoneticPr fontId="1"/>
  </si>
  <si>
    <t>浅場　里美</t>
    <rPh sb="0" eb="2">
      <t>アサバ</t>
    </rPh>
    <rPh sb="3" eb="5">
      <t>サトミ</t>
    </rPh>
    <phoneticPr fontId="1"/>
  </si>
  <si>
    <t>079-246-7234</t>
  </si>
  <si>
    <t>079-246-7231</t>
  </si>
  <si>
    <t>神姫バス「継南口」より
徒歩10分</t>
    <rPh sb="0" eb="2">
      <t>シンキ</t>
    </rPh>
    <rPh sb="5" eb="6">
      <t>ツギ</t>
    </rPh>
    <rPh sb="6" eb="8">
      <t>ミナミグチ</t>
    </rPh>
    <rPh sb="12" eb="14">
      <t>トホ</t>
    </rPh>
    <rPh sb="16" eb="17">
      <t>フン</t>
    </rPh>
    <phoneticPr fontId="1"/>
  </si>
  <si>
    <t>姫路医療生協ヘルパーステーションてがら</t>
    <rPh sb="0" eb="2">
      <t>ヒメジ</t>
    </rPh>
    <rPh sb="2" eb="4">
      <t>イリョウ</t>
    </rPh>
    <rPh sb="4" eb="6">
      <t>セイキョウ</t>
    </rPh>
    <phoneticPr fontId="1"/>
  </si>
  <si>
    <t>村上　千佳子</t>
    <rPh sb="0" eb="2">
      <t>ムラカミ</t>
    </rPh>
    <rPh sb="3" eb="6">
      <t>チカコ</t>
    </rPh>
    <phoneticPr fontId="1"/>
  </si>
  <si>
    <t>079-243-3257</t>
  </si>
  <si>
    <t>079-243-3258</t>
  </si>
  <si>
    <t>姫路医療生協ヘルパーステーション香寺</t>
    <rPh sb="0" eb="2">
      <t>ヒメジ</t>
    </rPh>
    <rPh sb="2" eb="4">
      <t>イリョウ</t>
    </rPh>
    <rPh sb="4" eb="6">
      <t>セイキョウ</t>
    </rPh>
    <rPh sb="16" eb="18">
      <t>コウデラ</t>
    </rPh>
    <phoneticPr fontId="1"/>
  </si>
  <si>
    <t>姫路市香寺町中仁野261-7</t>
    <rPh sb="0" eb="3">
      <t>ヒメジシ</t>
    </rPh>
    <rPh sb="3" eb="5">
      <t>コウデラ</t>
    </rPh>
    <rPh sb="5" eb="6">
      <t>チョウ</t>
    </rPh>
    <rPh sb="6" eb="7">
      <t>ナカ</t>
    </rPh>
    <rPh sb="7" eb="8">
      <t>ジン</t>
    </rPh>
    <rPh sb="8" eb="9">
      <t>ノ</t>
    </rPh>
    <phoneticPr fontId="1"/>
  </si>
  <si>
    <t>前田　眞千子</t>
    <rPh sb="0" eb="2">
      <t>マエダ</t>
    </rPh>
    <rPh sb="3" eb="6">
      <t>マチコ</t>
    </rPh>
    <phoneticPr fontId="1"/>
  </si>
  <si>
    <t>079-265-1717</t>
  </si>
  <si>
    <t>079-265-1800</t>
  </si>
  <si>
    <t>神姫バス「中仁野」より
徒歩10分</t>
    <rPh sb="0" eb="2">
      <t>シンキ</t>
    </rPh>
    <rPh sb="5" eb="6">
      <t>ナカ</t>
    </rPh>
    <rPh sb="6" eb="7">
      <t>ジン</t>
    </rPh>
    <rPh sb="7" eb="8">
      <t>ノ</t>
    </rPh>
    <rPh sb="12" eb="14">
      <t>トホ</t>
    </rPh>
    <rPh sb="16" eb="17">
      <t>フン</t>
    </rPh>
    <phoneticPr fontId="1"/>
  </si>
  <si>
    <t>デイサービス笑楽　
三田</t>
    <rPh sb="6" eb="8">
      <t>ワラク</t>
    </rPh>
    <rPh sb="10" eb="12">
      <t>サンダ</t>
    </rPh>
    <phoneticPr fontId="1"/>
  </si>
  <si>
    <t>三田市南が丘2丁目14番23号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1"/>
  </si>
  <si>
    <t>株式会社
ビオネスト</t>
    <rPh sb="0" eb="4">
      <t>カブシキガイシャ</t>
    </rPh>
    <phoneticPr fontId="1"/>
  </si>
  <si>
    <t>野村　和矢</t>
    <rPh sb="0" eb="2">
      <t>ノムラ</t>
    </rPh>
    <rPh sb="3" eb="5">
      <t>カズヤ</t>
    </rPh>
    <phoneticPr fontId="1"/>
  </si>
  <si>
    <t>079-563-0306</t>
  </si>
  <si>
    <t>079-563-0307</t>
  </si>
  <si>
    <t>神戸電鉄横山駅より徒歩10分</t>
    <rPh sb="0" eb="2">
      <t>コウベ</t>
    </rPh>
    <rPh sb="2" eb="4">
      <t>デンテツ</t>
    </rPh>
    <rPh sb="4" eb="6">
      <t>ヨコヤマ</t>
    </rPh>
    <rPh sb="6" eb="7">
      <t>エキ</t>
    </rPh>
    <rPh sb="9" eb="11">
      <t>トホ</t>
    </rPh>
    <rPh sb="13" eb="14">
      <t>フン</t>
    </rPh>
    <phoneticPr fontId="1"/>
  </si>
  <si>
    <t>デイサービス笑楽　
岡場</t>
    <rPh sb="6" eb="8">
      <t>ワラク</t>
    </rPh>
    <rPh sb="10" eb="12">
      <t>オカバ</t>
    </rPh>
    <phoneticPr fontId="1"/>
  </si>
  <si>
    <t>651-1302</t>
  </si>
  <si>
    <t>神戸市北区藤原台中町
1丁目2番2号
エコール・リラ1F</t>
    <rPh sb="0" eb="3">
      <t>コウベシ</t>
    </rPh>
    <rPh sb="3" eb="5">
      <t>キタク</t>
    </rPh>
    <rPh sb="5" eb="8">
      <t>フジワラダイ</t>
    </rPh>
    <rPh sb="8" eb="9">
      <t>ナカ</t>
    </rPh>
    <rPh sb="9" eb="10">
      <t>マチ</t>
    </rPh>
    <rPh sb="12" eb="14">
      <t>チョウメ</t>
    </rPh>
    <rPh sb="15" eb="16">
      <t>バン</t>
    </rPh>
    <rPh sb="17" eb="18">
      <t>ゴウ</t>
    </rPh>
    <phoneticPr fontId="1"/>
  </si>
  <si>
    <t>板井　勇二</t>
    <rPh sb="0" eb="2">
      <t>イタイ</t>
    </rPh>
    <rPh sb="3" eb="5">
      <t>ユウジ</t>
    </rPh>
    <phoneticPr fontId="1"/>
  </si>
  <si>
    <t>078-987-3009</t>
  </si>
  <si>
    <t>078-987-3019</t>
  </si>
  <si>
    <t>神戸電鉄岡場駅より徒歩2分</t>
    <rPh sb="0" eb="2">
      <t>コウベ</t>
    </rPh>
    <rPh sb="2" eb="4">
      <t>デンテツ</t>
    </rPh>
    <rPh sb="4" eb="6">
      <t>オカバ</t>
    </rPh>
    <rPh sb="6" eb="7">
      <t>エキ</t>
    </rPh>
    <rPh sb="9" eb="11">
      <t>トホ</t>
    </rPh>
    <rPh sb="12" eb="13">
      <t>フン</t>
    </rPh>
    <phoneticPr fontId="1"/>
  </si>
  <si>
    <t>デイサービス笑楽　
西明石</t>
    <rPh sb="6" eb="8">
      <t>ワラク</t>
    </rPh>
    <rPh sb="10" eb="13">
      <t>ニシアカシ</t>
    </rPh>
    <phoneticPr fontId="1"/>
  </si>
  <si>
    <t>明石市藤江889番地の14
ミサワコート西明石1F</t>
    <rPh sb="0" eb="3">
      <t>アカシシ</t>
    </rPh>
    <rPh sb="3" eb="5">
      <t>フジエ</t>
    </rPh>
    <rPh sb="8" eb="9">
      <t>バン</t>
    </rPh>
    <rPh sb="9" eb="10">
      <t>チ</t>
    </rPh>
    <rPh sb="20" eb="23">
      <t>ニシアカシ</t>
    </rPh>
    <phoneticPr fontId="1"/>
  </si>
  <si>
    <t>林　真希子</t>
    <rPh sb="0" eb="1">
      <t>ハヤシ</t>
    </rPh>
    <rPh sb="2" eb="5">
      <t>マキコ</t>
    </rPh>
    <phoneticPr fontId="1"/>
  </si>
  <si>
    <t>078-924-3307</t>
  </si>
  <si>
    <t>078-924-3306</t>
  </si>
  <si>
    <t>JR西明石駅より
徒歩8分</t>
    <rPh sb="2" eb="5">
      <t>ニシアカシ</t>
    </rPh>
    <rPh sb="5" eb="6">
      <t>エキ</t>
    </rPh>
    <rPh sb="9" eb="11">
      <t>トホ</t>
    </rPh>
    <rPh sb="12" eb="13">
      <t>フン</t>
    </rPh>
    <phoneticPr fontId="1"/>
  </si>
  <si>
    <t>デイサービス笑楽　
宝塚</t>
    <rPh sb="6" eb="8">
      <t>ワラク</t>
    </rPh>
    <rPh sb="10" eb="12">
      <t>タカラヅカ</t>
    </rPh>
    <phoneticPr fontId="1"/>
  </si>
  <si>
    <t>665-0843</t>
  </si>
  <si>
    <t>宝塚市宮の町3番23号
ティエドゥール宝塚1F</t>
    <rPh sb="0" eb="3">
      <t>タカラヅカシ</t>
    </rPh>
    <rPh sb="3" eb="4">
      <t>ミヤ</t>
    </rPh>
    <rPh sb="5" eb="6">
      <t>マチ</t>
    </rPh>
    <rPh sb="7" eb="8">
      <t>バン</t>
    </rPh>
    <rPh sb="10" eb="11">
      <t>ゴウ</t>
    </rPh>
    <rPh sb="19" eb="21">
      <t>タカラヅカ</t>
    </rPh>
    <phoneticPr fontId="1"/>
  </si>
  <si>
    <t>岡崎　正史</t>
    <rPh sb="0" eb="2">
      <t>オカザキ</t>
    </rPh>
    <rPh sb="3" eb="5">
      <t>マサシ</t>
    </rPh>
    <phoneticPr fontId="1"/>
  </si>
  <si>
    <t>0797-85-5810</t>
  </si>
  <si>
    <t>0797-85-5811</t>
  </si>
  <si>
    <t>阪急宝塚駅より
徒歩5分</t>
    <rPh sb="0" eb="2">
      <t>ハンキュウ</t>
    </rPh>
    <rPh sb="2" eb="4">
      <t>タカラヅカ</t>
    </rPh>
    <rPh sb="4" eb="5">
      <t>エキ</t>
    </rPh>
    <rPh sb="8" eb="10">
      <t>トホ</t>
    </rPh>
    <rPh sb="11" eb="12">
      <t>フン</t>
    </rPh>
    <phoneticPr fontId="1"/>
  </si>
  <si>
    <t>デイサービス笑楽　
西宮名塩</t>
    <rPh sb="6" eb="8">
      <t>ワラク</t>
    </rPh>
    <rPh sb="10" eb="14">
      <t>ニシノミヤナシオ</t>
    </rPh>
    <phoneticPr fontId="1"/>
  </si>
  <si>
    <t>西宮市名塩新町6番地</t>
    <rPh sb="0" eb="3">
      <t>ニシノミヤシ</t>
    </rPh>
    <rPh sb="3" eb="7">
      <t>ナジオシンマチ</t>
    </rPh>
    <rPh sb="5" eb="6">
      <t>アラタ</t>
    </rPh>
    <rPh sb="6" eb="7">
      <t>マチ</t>
    </rPh>
    <rPh sb="8" eb="9">
      <t>バン</t>
    </rPh>
    <rPh sb="9" eb="10">
      <t>チ</t>
    </rPh>
    <phoneticPr fontId="1"/>
  </si>
  <si>
    <t>渡邉　泰真</t>
    <rPh sb="0" eb="2">
      <t>ワタナベ</t>
    </rPh>
    <rPh sb="3" eb="4">
      <t>ヤスシ</t>
    </rPh>
    <rPh sb="4" eb="5">
      <t>シン</t>
    </rPh>
    <phoneticPr fontId="1"/>
  </si>
  <si>
    <t>0797-61-3316</t>
  </si>
  <si>
    <t>0797-61-3317</t>
  </si>
  <si>
    <t>JR西宮名塩駅より
徒歩3分</t>
    <rPh sb="2" eb="6">
      <t>ニシノミヤナシオ</t>
    </rPh>
    <rPh sb="6" eb="7">
      <t>エキ</t>
    </rPh>
    <rPh sb="10" eb="12">
      <t>トホ</t>
    </rPh>
    <rPh sb="13" eb="14">
      <t>フン</t>
    </rPh>
    <phoneticPr fontId="1"/>
  </si>
  <si>
    <t>デイサービス笑楽　
北伊丹</t>
    <rPh sb="6" eb="8">
      <t>ワラク</t>
    </rPh>
    <rPh sb="10" eb="13">
      <t>キタイタミ</t>
    </rPh>
    <phoneticPr fontId="1"/>
  </si>
  <si>
    <t>664-0011</t>
  </si>
  <si>
    <t>伊丹市鋳物師3丁目47番1号</t>
    <rPh sb="0" eb="2">
      <t>イタミ</t>
    </rPh>
    <rPh sb="2" eb="3">
      <t>シ</t>
    </rPh>
    <rPh sb="3" eb="6">
      <t>イモノシ</t>
    </rPh>
    <rPh sb="7" eb="9">
      <t>チョウメ</t>
    </rPh>
    <rPh sb="11" eb="12">
      <t>バン</t>
    </rPh>
    <rPh sb="13" eb="14">
      <t>ゴウ</t>
    </rPh>
    <phoneticPr fontId="1"/>
  </si>
  <si>
    <t>増川　和也</t>
    <rPh sb="0" eb="2">
      <t>マスカワ</t>
    </rPh>
    <rPh sb="3" eb="5">
      <t>カズヤ</t>
    </rPh>
    <phoneticPr fontId="1"/>
  </si>
  <si>
    <t>072-777-0032</t>
  </si>
  <si>
    <t>072-777-0034</t>
  </si>
  <si>
    <t>JR北伊丹駅より
徒歩12分</t>
    <rPh sb="2" eb="5">
      <t>キタイタミ</t>
    </rPh>
    <rPh sb="5" eb="6">
      <t>エキ</t>
    </rPh>
    <rPh sb="9" eb="11">
      <t>トホ</t>
    </rPh>
    <rPh sb="13" eb="14">
      <t>フン</t>
    </rPh>
    <phoneticPr fontId="1"/>
  </si>
  <si>
    <t>豊岡西
デイサービスセンター</t>
    <rPh sb="0" eb="2">
      <t>トヨオカ</t>
    </rPh>
    <rPh sb="2" eb="3">
      <t>ニシ</t>
    </rPh>
    <phoneticPr fontId="1"/>
  </si>
  <si>
    <t>豊岡港
デイサービスセンター</t>
    <rPh sb="0" eb="2">
      <t>トヨオカ</t>
    </rPh>
    <rPh sb="2" eb="3">
      <t>ミナト</t>
    </rPh>
    <phoneticPr fontId="1"/>
  </si>
  <si>
    <t>竹野
デイサービスセンター</t>
    <rPh sb="0" eb="2">
      <t>タケノ</t>
    </rPh>
    <phoneticPr fontId="1"/>
  </si>
  <si>
    <t>竹野南
デイサービスセンター</t>
    <rPh sb="0" eb="2">
      <t>タケノ</t>
    </rPh>
    <rPh sb="2" eb="3">
      <t>ミナミ</t>
    </rPh>
    <phoneticPr fontId="1"/>
  </si>
  <si>
    <t>日高西
デイサービスセンター</t>
    <rPh sb="0" eb="2">
      <t>ヒダカ</t>
    </rPh>
    <rPh sb="2" eb="3">
      <t>ニシ</t>
    </rPh>
    <phoneticPr fontId="1"/>
  </si>
  <si>
    <t>日高東
デイサービスセンター</t>
    <rPh sb="0" eb="2">
      <t>ヒダカ</t>
    </rPh>
    <rPh sb="2" eb="3">
      <t>ヒガシ</t>
    </rPh>
    <phoneticPr fontId="1"/>
  </si>
  <si>
    <t>日高八代
デイサービスセンター</t>
    <rPh sb="0" eb="2">
      <t>ヒダカ</t>
    </rPh>
    <rPh sb="2" eb="4">
      <t>ヤシロ</t>
    </rPh>
    <phoneticPr fontId="1"/>
  </si>
  <si>
    <t>但東
デイサービスセンター</t>
    <rPh sb="0" eb="2">
      <t>タントウ</t>
    </rPh>
    <phoneticPr fontId="1"/>
  </si>
  <si>
    <t>三木市君が峰町3-38</t>
    <rPh sb="0" eb="4">
      <t>ミキシキミ</t>
    </rPh>
    <rPh sb="5" eb="6">
      <t>ミネ</t>
    </rPh>
    <rPh sb="6" eb="7">
      <t>チョウ</t>
    </rPh>
    <phoneticPr fontId="1"/>
  </si>
  <si>
    <t>腰前　好美</t>
    <rPh sb="0" eb="2">
      <t>コシマエ</t>
    </rPh>
    <rPh sb="3" eb="5">
      <t>ヨシミ</t>
    </rPh>
    <phoneticPr fontId="1"/>
  </si>
  <si>
    <t>神戸電鉄『恵比須駅』下車徒歩10分【三木市総合保健福祉センター隣り】</t>
  </si>
  <si>
    <t>三木市福井3-3-12</t>
    <rPh sb="0" eb="3">
      <t>ミキシ</t>
    </rPh>
    <rPh sb="3" eb="5">
      <t>フクイ</t>
    </rPh>
    <phoneticPr fontId="1"/>
  </si>
  <si>
    <t>池内　隆善</t>
    <rPh sb="0" eb="2">
      <t>イケウチ</t>
    </rPh>
    <rPh sb="3" eb="4">
      <t>タカ</t>
    </rPh>
    <rPh sb="4" eb="5">
      <t>ゼン</t>
    </rPh>
    <phoneticPr fontId="1"/>
  </si>
  <si>
    <t>神戸電鉄『三木駅』下車徒歩12分【三木福井郵便局近く】</t>
  </si>
  <si>
    <t>三木市加佐577-1</t>
    <rPh sb="0" eb="2">
      <t>ミキ</t>
    </rPh>
    <rPh sb="2" eb="3">
      <t>シ</t>
    </rPh>
    <rPh sb="3" eb="5">
      <t>カサ</t>
    </rPh>
    <phoneticPr fontId="1"/>
  </si>
  <si>
    <t>田中　尚美</t>
    <rPh sb="0" eb="2">
      <t>タナカ</t>
    </rPh>
    <rPh sb="3" eb="5">
      <t>ナオミ</t>
    </rPh>
    <phoneticPr fontId="1"/>
  </si>
  <si>
    <t>神戸電鉄『三木駅』下車徒歩25分【三木コミュニティスポーツセンター隣り】</t>
  </si>
  <si>
    <t>三木市志染町井上744-1</t>
    <rPh sb="0" eb="2">
      <t>ミキ</t>
    </rPh>
    <rPh sb="2" eb="3">
      <t>シ</t>
    </rPh>
    <rPh sb="3" eb="5">
      <t>シジミ</t>
    </rPh>
    <rPh sb="5" eb="6">
      <t>チョウ</t>
    </rPh>
    <rPh sb="6" eb="8">
      <t>イノウエ</t>
    </rPh>
    <phoneticPr fontId="1"/>
  </si>
  <si>
    <t>丸岡　純祥</t>
    <rPh sb="0" eb="2">
      <t>マルオカ</t>
    </rPh>
    <rPh sb="3" eb="4">
      <t>ジュン</t>
    </rPh>
    <rPh sb="4" eb="5">
      <t>ショウ</t>
    </rPh>
    <phoneticPr fontId="1"/>
  </si>
  <si>
    <t>神姫バス(三木・西脇方面、三宮方面行き)『志染公民館前』下車徒歩1分【志染町公民館隣り】</t>
  </si>
  <si>
    <t>三木市細川町豊地1230</t>
    <rPh sb="0" eb="3">
      <t>ミキシ</t>
    </rPh>
    <rPh sb="3" eb="5">
      <t>ホソカワ</t>
    </rPh>
    <rPh sb="5" eb="6">
      <t>チョウ</t>
    </rPh>
    <rPh sb="6" eb="7">
      <t>ユタカ</t>
    </rPh>
    <rPh sb="7" eb="8">
      <t>チ</t>
    </rPh>
    <phoneticPr fontId="1"/>
  </si>
  <si>
    <t>出雲　邦子</t>
    <rPh sb="0" eb="2">
      <t>イズモ</t>
    </rPh>
    <rPh sb="3" eb="5">
      <t>クニコ</t>
    </rPh>
    <phoneticPr fontId="1"/>
  </si>
  <si>
    <t>神戸電鉄『三木上の丸駅』下車、神姫バス『上の丸』乗車、『豊地』下車徒歩1分【細川町公民館西側】</t>
  </si>
  <si>
    <t>三木市口吉川町殿畑144</t>
    <rPh sb="0" eb="7">
      <t>ミキシクチヨカワチョウ</t>
    </rPh>
    <rPh sb="7" eb="9">
      <t>トノハタ</t>
    </rPh>
    <phoneticPr fontId="1"/>
  </si>
  <si>
    <t>豊崎　ゆかり</t>
    <rPh sb="0" eb="2">
      <t>トヨサキ</t>
    </rPh>
    <phoneticPr fontId="1"/>
  </si>
  <si>
    <t>三木市緑が丘町西4-48</t>
    <rPh sb="0" eb="3">
      <t>ミキシ</t>
    </rPh>
    <rPh sb="3" eb="4">
      <t>ミドリ</t>
    </rPh>
    <rPh sb="5" eb="6">
      <t>オカ</t>
    </rPh>
    <rPh sb="6" eb="7">
      <t>チョウ</t>
    </rPh>
    <rPh sb="7" eb="8">
      <t>ニシ</t>
    </rPh>
    <phoneticPr fontId="1"/>
  </si>
  <si>
    <t>榎　千恵子</t>
    <rPh sb="0" eb="1">
      <t>エノキ</t>
    </rPh>
    <rPh sb="2" eb="5">
      <t>チエコ</t>
    </rPh>
    <phoneticPr fontId="1"/>
  </si>
  <si>
    <t>神戸電鉄『緑が丘駅』下車、神姫バス(緑が丘循環)に乗車し、『西4丁目』下車徒歩3分【緑が丘町ふれあいセンター隣り】</t>
  </si>
  <si>
    <t>三木市志染町吉田1241-13</t>
    <rPh sb="0" eb="2">
      <t>ミキ</t>
    </rPh>
    <rPh sb="2" eb="3">
      <t>シ</t>
    </rPh>
    <rPh sb="3" eb="5">
      <t>シジミ</t>
    </rPh>
    <rPh sb="5" eb="6">
      <t>チョウ</t>
    </rPh>
    <rPh sb="6" eb="8">
      <t>ヨシダ</t>
    </rPh>
    <phoneticPr fontId="1"/>
  </si>
  <si>
    <t>木澤　直樹</t>
    <rPh sb="0" eb="2">
      <t>キザワ</t>
    </rPh>
    <rPh sb="3" eb="5">
      <t>ナオキ</t>
    </rPh>
    <phoneticPr fontId="1"/>
  </si>
  <si>
    <t>673-0425</t>
  </si>
  <si>
    <t>0794-86-1718</t>
  </si>
  <si>
    <t>0794-86-1720</t>
  </si>
  <si>
    <t>673-0433</t>
  </si>
  <si>
    <t>0794-68-9013</t>
  </si>
  <si>
    <t>0794-86-1011</t>
  </si>
  <si>
    <t>673-0402</t>
  </si>
  <si>
    <t>0794-86-1021</t>
  </si>
  <si>
    <t>0794-86-1024</t>
  </si>
  <si>
    <t>673-0512</t>
  </si>
  <si>
    <t>0794-87-3829</t>
  </si>
  <si>
    <t>0794-87-0196</t>
  </si>
  <si>
    <t>673-0713</t>
  </si>
  <si>
    <t>0794-68-9200</t>
  </si>
  <si>
    <t>0794-82-4255</t>
  </si>
  <si>
    <t>673-0741</t>
  </si>
  <si>
    <t>0794-68-9009</t>
  </si>
  <si>
    <t>0794-88-2822</t>
  </si>
  <si>
    <t>673-0531</t>
  </si>
  <si>
    <t>0794-84-2110</t>
  </si>
  <si>
    <t>0794-842111</t>
  </si>
  <si>
    <t>673-0501</t>
  </si>
  <si>
    <t>0794-87-0930</t>
  </si>
  <si>
    <t>0794-87-1877</t>
  </si>
  <si>
    <t>神姫バス(緑が丘・恵比須方面行き)『三ノ宮』乗車、『東自由が丘三丁目』下車徒歩12分【自由が丘中学校隣り】</t>
  </si>
  <si>
    <t>デイサービスセンター
三木東</t>
    <rPh sb="11" eb="13">
      <t>ミキ</t>
    </rPh>
    <rPh sb="13" eb="14">
      <t>ヒガシ</t>
    </rPh>
    <phoneticPr fontId="1"/>
  </si>
  <si>
    <t>デイサービスセンター
三木南</t>
    <rPh sb="11" eb="13">
      <t>ミキ</t>
    </rPh>
    <rPh sb="13" eb="14">
      <t>ミナミ</t>
    </rPh>
    <phoneticPr fontId="1"/>
  </si>
  <si>
    <t>デイサービスセンター
三木北</t>
    <rPh sb="11" eb="13">
      <t>ミキ</t>
    </rPh>
    <rPh sb="13" eb="14">
      <t>キタ</t>
    </rPh>
    <phoneticPr fontId="1"/>
  </si>
  <si>
    <t>デイサービスセンター
志染</t>
    <rPh sb="11" eb="13">
      <t>シジミ</t>
    </rPh>
    <phoneticPr fontId="1"/>
  </si>
  <si>
    <t>デイサービスセンター
細川</t>
    <rPh sb="11" eb="13">
      <t>ホソカワ</t>
    </rPh>
    <phoneticPr fontId="1"/>
  </si>
  <si>
    <t>デイサービスセンター
口吉川</t>
    <rPh sb="11" eb="14">
      <t>クチヨカワ</t>
    </rPh>
    <phoneticPr fontId="1"/>
  </si>
  <si>
    <t>社会福祉法人
三木市社会福祉協議会</t>
    <rPh sb="0" eb="6">
      <t>シャカイフクシホウジン</t>
    </rPh>
    <rPh sb="7" eb="17">
      <t>ミキシシャカイフクシキョウギカイ</t>
    </rPh>
    <phoneticPr fontId="1"/>
  </si>
  <si>
    <t>三木市立障害者総合支援センター　はばたきの丘</t>
    <rPh sb="0" eb="4">
      <t>ミキシリツ</t>
    </rPh>
    <rPh sb="4" eb="7">
      <t>ショウガイシャ</t>
    </rPh>
    <rPh sb="7" eb="9">
      <t>ソウゴウ</t>
    </rPh>
    <rPh sb="9" eb="11">
      <t>シエン</t>
    </rPh>
    <rPh sb="21" eb="22">
      <t>オカ</t>
    </rPh>
    <phoneticPr fontId="1"/>
  </si>
  <si>
    <t>673-0521</t>
  </si>
  <si>
    <t>三木市志染町青山1-25</t>
    <rPh sb="0" eb="2">
      <t>ミキ</t>
    </rPh>
    <rPh sb="2" eb="3">
      <t>シ</t>
    </rPh>
    <rPh sb="3" eb="5">
      <t>シジミ</t>
    </rPh>
    <rPh sb="5" eb="6">
      <t>チョウ</t>
    </rPh>
    <rPh sb="6" eb="8">
      <t>アオヤマ</t>
    </rPh>
    <phoneticPr fontId="1"/>
  </si>
  <si>
    <t>岡村　千恵美</t>
    <rPh sb="0" eb="2">
      <t>オカムラ</t>
    </rPh>
    <rPh sb="3" eb="6">
      <t>チエミ</t>
    </rPh>
    <phoneticPr fontId="1"/>
  </si>
  <si>
    <t>0794-68-9005</t>
  </si>
  <si>
    <t>0794-68-9006</t>
  </si>
  <si>
    <t>神戸電鉄『緑が丘駅』下車徒歩約25分</t>
    <rPh sb="0" eb="2">
      <t>コウベ</t>
    </rPh>
    <rPh sb="2" eb="4">
      <t>デンテツ</t>
    </rPh>
    <rPh sb="8" eb="9">
      <t>エキ</t>
    </rPh>
    <rPh sb="10" eb="12">
      <t>ゲシャ</t>
    </rPh>
    <phoneticPr fontId="1"/>
  </si>
  <si>
    <t>デイサービスセンター
自由が丘</t>
    <rPh sb="11" eb="13">
      <t>ジユウ</t>
    </rPh>
    <rPh sb="14" eb="15">
      <t>オカ</t>
    </rPh>
    <phoneticPr fontId="1"/>
  </si>
  <si>
    <t>姫路医療生協
小規模多機能ホーム
すずかぜ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</si>
  <si>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ふるさと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</si>
  <si>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さろお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</si>
  <si>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城北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rPh sb="17" eb="19">
      <t>ジョウホク</t>
    </rPh>
    <phoneticPr fontId="1"/>
  </si>
  <si>
    <t>姫路医療生協
小規模多機能ホーム
おおつ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</si>
  <si>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てがら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</si>
  <si>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めが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phoneticPr fontId="1"/>
  </si>
  <si>
    <t>姫路医療生協
小規模多機能ホーム
香寺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rPh sb="17" eb="19">
      <t>コウデラ</t>
    </rPh>
    <phoneticPr fontId="1"/>
  </si>
  <si>
    <t>姫路医療生協
小規模多機能ホーム
野里</t>
    <rPh sb="0" eb="2">
      <t>ヒメジ</t>
    </rPh>
    <rPh sb="2" eb="4">
      <t>イリョウ</t>
    </rPh>
    <rPh sb="4" eb="6">
      <t>セイキョウ</t>
    </rPh>
    <rPh sb="7" eb="10">
      <t>ショウキボ</t>
    </rPh>
    <rPh sb="10" eb="13">
      <t>タキノウ</t>
    </rPh>
    <rPh sb="17" eb="19">
      <t>ノザト</t>
    </rPh>
    <phoneticPr fontId="1"/>
  </si>
  <si>
    <t>姫路医療生協
グループホームめが</t>
    <rPh sb="0" eb="2">
      <t>ヒメジ</t>
    </rPh>
    <rPh sb="2" eb="4">
      <t>イリョウ</t>
    </rPh>
    <rPh sb="4" eb="6">
      <t>セイキョウ</t>
    </rPh>
    <phoneticPr fontId="1"/>
  </si>
  <si>
    <t>訪問入浴サービス
共立</t>
    <rPh sb="0" eb="2">
      <t>ホウモン</t>
    </rPh>
    <rPh sb="2" eb="4">
      <t>ニュウヨク</t>
    </rPh>
    <rPh sb="9" eb="11">
      <t>キョウリツ</t>
    </rPh>
    <phoneticPr fontId="1"/>
  </si>
  <si>
    <t>姫路医療生協
デイサービスおおつ</t>
    <rPh sb="0" eb="2">
      <t>ヒメジ</t>
    </rPh>
    <rPh sb="2" eb="4">
      <t>イリョウ</t>
    </rPh>
    <rPh sb="4" eb="6">
      <t>セイキョウ</t>
    </rPh>
    <phoneticPr fontId="1"/>
  </si>
  <si>
    <t>姫路医療生協
デイサービスつどい</t>
    <rPh sb="0" eb="2">
      <t>ヒメジ</t>
    </rPh>
    <rPh sb="2" eb="4">
      <t>イリョウ</t>
    </rPh>
    <rPh sb="4" eb="6">
      <t>セイキョウ</t>
    </rPh>
    <phoneticPr fontId="1"/>
  </si>
  <si>
    <t>姫路医療生協
デイサービスさろお</t>
    <rPh sb="0" eb="2">
      <t>ヒメジ</t>
    </rPh>
    <rPh sb="2" eb="4">
      <t>イリョウ</t>
    </rPh>
    <rPh sb="4" eb="6">
      <t>セイキョウ</t>
    </rPh>
    <phoneticPr fontId="1"/>
  </si>
  <si>
    <t>姫路医療生協
ショートステイつどい</t>
    <rPh sb="0" eb="2">
      <t>ヒメジ</t>
    </rPh>
    <rPh sb="2" eb="4">
      <t>イリョウ</t>
    </rPh>
    <rPh sb="4" eb="6">
      <t>セイキョウ</t>
    </rPh>
    <phoneticPr fontId="1"/>
  </si>
  <si>
    <t>姫路医療生協
デイサービスてがら</t>
    <rPh sb="0" eb="2">
      <t>ヒメジ</t>
    </rPh>
    <rPh sb="2" eb="4">
      <t>イリョウ</t>
    </rPh>
    <rPh sb="4" eb="6">
      <t>セイキョウ</t>
    </rPh>
    <phoneticPr fontId="1"/>
  </si>
  <si>
    <t>姫路医療生協
ヘルパーステーション
ひがし</t>
    <rPh sb="0" eb="2">
      <t>ヒメジ</t>
    </rPh>
    <rPh sb="2" eb="4">
      <t>イリョウ</t>
    </rPh>
    <rPh sb="4" eb="6">
      <t>セイキョウ</t>
    </rPh>
    <phoneticPr fontId="1"/>
  </si>
  <si>
    <t>姫路医療生協
ヘルパーステーション
別所</t>
    <rPh sb="0" eb="2">
      <t>ヒメジ</t>
    </rPh>
    <rPh sb="2" eb="4">
      <t>イリョウ</t>
    </rPh>
    <rPh sb="4" eb="6">
      <t>セイキョウ</t>
    </rPh>
    <rPh sb="18" eb="20">
      <t>ベッショ</t>
    </rPh>
    <phoneticPr fontId="1"/>
  </si>
  <si>
    <t>姫路医療生協
ヘルパーステーション
花北</t>
    <rPh sb="0" eb="2">
      <t>ヒメジ</t>
    </rPh>
    <rPh sb="2" eb="4">
      <t>イリョウ</t>
    </rPh>
    <rPh sb="4" eb="6">
      <t>セイキョウ</t>
    </rPh>
    <rPh sb="18" eb="20">
      <t>ハナキタ</t>
    </rPh>
    <phoneticPr fontId="1"/>
  </si>
  <si>
    <t>姫路医療生協
ヘルパーステーション
なだ</t>
    <rPh sb="0" eb="2">
      <t>ヒメジ</t>
    </rPh>
    <rPh sb="2" eb="4">
      <t>イリョウ</t>
    </rPh>
    <rPh sb="4" eb="6">
      <t>セイキョウ</t>
    </rPh>
    <phoneticPr fontId="1"/>
  </si>
  <si>
    <t>姫路医療生協
ヘルパーステーション
てがら</t>
    <rPh sb="0" eb="2">
      <t>ヒメジ</t>
    </rPh>
    <rPh sb="2" eb="4">
      <t>イリョウ</t>
    </rPh>
    <rPh sb="4" eb="6">
      <t>セイキョウ</t>
    </rPh>
    <phoneticPr fontId="1"/>
  </si>
  <si>
    <t>姫路医療生協
ヘルパーステーション
香寺</t>
    <rPh sb="0" eb="2">
      <t>ヒメジ</t>
    </rPh>
    <rPh sb="2" eb="4">
      <t>イリョウ</t>
    </rPh>
    <rPh sb="4" eb="6">
      <t>セイキョウ</t>
    </rPh>
    <rPh sb="18" eb="20">
      <t>コウデラ</t>
    </rPh>
    <phoneticPr fontId="1"/>
  </si>
  <si>
    <t>673-0021</t>
  </si>
  <si>
    <t>078-929-2630</t>
  </si>
  <si>
    <t>078-929-2631</t>
  </si>
  <si>
    <t>明石市北王子町13-41</t>
    <rPh sb="0" eb="3">
      <t>アカシシ</t>
    </rPh>
    <rPh sb="3" eb="4">
      <t>キタ</t>
    </rPh>
    <rPh sb="4" eb="6">
      <t>オウジ</t>
    </rPh>
    <rPh sb="6" eb="7">
      <t>チョウ</t>
    </rPh>
    <phoneticPr fontId="1"/>
  </si>
  <si>
    <t>特別養護老人ホーム従来型</t>
    <rPh sb="0" eb="2">
      <t>トクベツ</t>
    </rPh>
    <rPh sb="2" eb="4">
      <t>ヨウゴ</t>
    </rPh>
    <rPh sb="4" eb="6">
      <t>ロウジン</t>
    </rPh>
    <rPh sb="9" eb="11">
      <t>ジュウライ</t>
    </rPh>
    <rPh sb="11" eb="12">
      <t>ガタ</t>
    </rPh>
    <phoneticPr fontId="1"/>
  </si>
  <si>
    <t>平木　智子</t>
    <rPh sb="0" eb="2">
      <t>ヒラキ</t>
    </rPh>
    <rPh sb="3" eb="5">
      <t>トモコ</t>
    </rPh>
    <phoneticPr fontId="1"/>
  </si>
  <si>
    <t>H30.7.12～H31.1.31</t>
  </si>
  <si>
    <t>特別養護老人ホームユニット型</t>
    <rPh sb="0" eb="2">
      <t>トクベツ</t>
    </rPh>
    <rPh sb="2" eb="4">
      <t>ヨウゴ</t>
    </rPh>
    <rPh sb="4" eb="6">
      <t>ロウジン</t>
    </rPh>
    <rPh sb="13" eb="14">
      <t>ガタ</t>
    </rPh>
    <phoneticPr fontId="1"/>
  </si>
  <si>
    <t>社会福祉法人山輝会</t>
    <rPh sb="0" eb="2">
      <t>シャカイ</t>
    </rPh>
    <rPh sb="2" eb="4">
      <t>フクシ</t>
    </rPh>
    <rPh sb="4" eb="6">
      <t>ホウジン</t>
    </rPh>
    <rPh sb="6" eb="9">
      <t>サンキカイ</t>
    </rPh>
    <phoneticPr fontId="1"/>
  </si>
  <si>
    <t>JR明石駅よりバスで5分</t>
    <rPh sb="2" eb="4">
      <t>アカシ</t>
    </rPh>
    <rPh sb="4" eb="5">
      <t>エキ</t>
    </rPh>
    <rPh sb="11" eb="12">
      <t>フン</t>
    </rPh>
    <phoneticPr fontId="1"/>
  </si>
  <si>
    <t>JR明石駅よりバスで6分</t>
    <rPh sb="2" eb="4">
      <t>アカシ</t>
    </rPh>
    <rPh sb="4" eb="5">
      <t>エキ</t>
    </rPh>
    <rPh sb="11" eb="12">
      <t>フン</t>
    </rPh>
    <phoneticPr fontId="1"/>
  </si>
  <si>
    <t>特別養護老人ホーム
ウェルフェア・グランデ
明石（従来型）</t>
    <rPh sb="0" eb="2">
      <t>トクベツ</t>
    </rPh>
    <rPh sb="2" eb="4">
      <t>ヨウゴ</t>
    </rPh>
    <rPh sb="4" eb="6">
      <t>ロウジン</t>
    </rPh>
    <rPh sb="22" eb="24">
      <t>アカシ</t>
    </rPh>
    <rPh sb="25" eb="26">
      <t>カタ</t>
    </rPh>
    <rPh sb="26" eb="27">
      <t>）</t>
    </rPh>
    <phoneticPr fontId="1"/>
  </si>
  <si>
    <t>グループホーム
ウェルフェア・グランデ
明石</t>
    <rPh sb="20" eb="22">
      <t>アカシ</t>
    </rPh>
    <phoneticPr fontId="1"/>
  </si>
  <si>
    <t>特別養護老人ホーム
ウェルフェア・グランデ
明石（ユニット型）</t>
    <rPh sb="0" eb="2">
      <t>トクベツ</t>
    </rPh>
    <rPh sb="2" eb="4">
      <t>ヨウゴ</t>
    </rPh>
    <rPh sb="4" eb="6">
      <t>ロウジン</t>
    </rPh>
    <rPh sb="22" eb="24">
      <t>アカシ</t>
    </rPh>
    <rPh sb="29" eb="30">
      <t>ガタ</t>
    </rPh>
    <phoneticPr fontId="1"/>
  </si>
  <si>
    <t>665-0826</t>
  </si>
  <si>
    <t>0797-85-3656</t>
  </si>
  <si>
    <t>0797-85-3562</t>
  </si>
  <si>
    <t>宝塚すみれ栄光園</t>
    <rPh sb="0" eb="2">
      <t>タカラヅカ</t>
    </rPh>
    <rPh sb="5" eb="7">
      <t>エイコウ</t>
    </rPh>
    <rPh sb="7" eb="8">
      <t>エン</t>
    </rPh>
    <phoneticPr fontId="1"/>
  </si>
  <si>
    <t>宝塚市弥生町2-2</t>
    <rPh sb="0" eb="3">
      <t>タカラヅカシ</t>
    </rPh>
    <rPh sb="3" eb="5">
      <t>ヤヨイ</t>
    </rPh>
    <rPh sb="5" eb="6">
      <t>チョウ</t>
    </rPh>
    <phoneticPr fontId="1"/>
  </si>
  <si>
    <t>社会福祉法人
聖隷福祉事業団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phoneticPr fontId="1"/>
  </si>
  <si>
    <t>山野井　泰裕</t>
    <rPh sb="0" eb="3">
      <t>ヤマノイ</t>
    </rPh>
    <rPh sb="4" eb="6">
      <t>ヤスヒロ</t>
    </rPh>
    <phoneticPr fontId="1"/>
  </si>
  <si>
    <t>JR宝塚駅より
園内バスあり</t>
    <rPh sb="2" eb="4">
      <t>タカラヅカ</t>
    </rPh>
    <rPh sb="4" eb="5">
      <t>エキ</t>
    </rPh>
    <rPh sb="8" eb="10">
      <t>エンナイ</t>
    </rPh>
    <phoneticPr fontId="1"/>
  </si>
  <si>
    <t>宝塚栄光園</t>
    <rPh sb="0" eb="2">
      <t>タカラヅカ</t>
    </rPh>
    <rPh sb="2" eb="4">
      <t>エイコウ</t>
    </rPh>
    <rPh sb="4" eb="5">
      <t>エン</t>
    </rPh>
    <phoneticPr fontId="1"/>
  </si>
  <si>
    <t>665-0025</t>
  </si>
  <si>
    <t>宝塚市ゆずり葉台3-1-2</t>
    <rPh sb="0" eb="3">
      <t>タカラヅカシ</t>
    </rPh>
    <rPh sb="6" eb="7">
      <t>ハ</t>
    </rPh>
    <rPh sb="7" eb="8">
      <t>ダイ</t>
    </rPh>
    <phoneticPr fontId="1"/>
  </si>
  <si>
    <t>中山　真由美</t>
    <rPh sb="0" eb="2">
      <t>ナカヤマ</t>
    </rPh>
    <rPh sb="3" eb="6">
      <t>マユミ</t>
    </rPh>
    <phoneticPr fontId="1"/>
  </si>
  <si>
    <t>0797-71-1151</t>
  </si>
  <si>
    <t>0797-77-3072</t>
  </si>
  <si>
    <t>阪急逆瀬川駅より
阪急バスで10分</t>
    <rPh sb="0" eb="2">
      <t>ハンキュウ</t>
    </rPh>
    <rPh sb="2" eb="5">
      <t>サカセガワ</t>
    </rPh>
    <rPh sb="5" eb="6">
      <t>エキ</t>
    </rPh>
    <rPh sb="9" eb="11">
      <t>ハンキュウ</t>
    </rPh>
    <rPh sb="16" eb="17">
      <t>フン</t>
    </rPh>
    <phoneticPr fontId="1"/>
  </si>
  <si>
    <t>花屋敷栄光園</t>
    <rPh sb="0" eb="1">
      <t>ハナ</t>
    </rPh>
    <rPh sb="1" eb="3">
      <t>ヤシキ</t>
    </rPh>
    <rPh sb="3" eb="5">
      <t>エイコウ</t>
    </rPh>
    <rPh sb="5" eb="6">
      <t>エン</t>
    </rPh>
    <phoneticPr fontId="1"/>
  </si>
  <si>
    <t>665-0808</t>
  </si>
  <si>
    <t>宝塚市切畑字長尾山5-321</t>
    <rPh sb="0" eb="3">
      <t>タカラヅカシ</t>
    </rPh>
    <rPh sb="3" eb="5">
      <t>キリハタ</t>
    </rPh>
    <rPh sb="5" eb="6">
      <t>アザ</t>
    </rPh>
    <rPh sb="6" eb="8">
      <t>ナガオ</t>
    </rPh>
    <rPh sb="8" eb="9">
      <t>ヤマ</t>
    </rPh>
    <phoneticPr fontId="1"/>
  </si>
  <si>
    <t>長田　崇</t>
    <rPh sb="0" eb="2">
      <t>オサダ</t>
    </rPh>
    <rPh sb="3" eb="4">
      <t>タカシ</t>
    </rPh>
    <phoneticPr fontId="1"/>
  </si>
  <si>
    <t>072-740-3388</t>
  </si>
  <si>
    <t>072-740-3980</t>
  </si>
  <si>
    <t>淡路栄光園</t>
    <rPh sb="0" eb="2">
      <t>アワジ</t>
    </rPh>
    <rPh sb="2" eb="4">
      <t>エイコウ</t>
    </rPh>
    <rPh sb="4" eb="5">
      <t>エン</t>
    </rPh>
    <phoneticPr fontId="1"/>
  </si>
  <si>
    <t>淡路市岩屋3373</t>
    <rPh sb="0" eb="2">
      <t>アワジ</t>
    </rPh>
    <rPh sb="2" eb="3">
      <t>シ</t>
    </rPh>
    <rPh sb="3" eb="5">
      <t>イワヤ</t>
    </rPh>
    <phoneticPr fontId="1"/>
  </si>
  <si>
    <t>大田原　充明</t>
    <rPh sb="0" eb="1">
      <t>オオ</t>
    </rPh>
    <rPh sb="1" eb="3">
      <t>タハラ</t>
    </rPh>
    <rPh sb="4" eb="5">
      <t>ミツ</t>
    </rPh>
    <rPh sb="5" eb="6">
      <t>アキ</t>
    </rPh>
    <phoneticPr fontId="1"/>
  </si>
  <si>
    <t>0799-72-2938</t>
  </si>
  <si>
    <t>0799-72-2986</t>
  </si>
  <si>
    <t>聖隷
カーネーションホーム</t>
    <rPh sb="0" eb="2">
      <t>セイレイ</t>
    </rPh>
    <phoneticPr fontId="1"/>
  </si>
  <si>
    <t>656-2311</t>
  </si>
  <si>
    <t>淡路市久留麻1863</t>
    <rPh sb="0" eb="2">
      <t>アワジ</t>
    </rPh>
    <rPh sb="2" eb="3">
      <t>シ</t>
    </rPh>
    <rPh sb="3" eb="4">
      <t>ク</t>
    </rPh>
    <rPh sb="4" eb="5">
      <t>ル</t>
    </rPh>
    <rPh sb="5" eb="6">
      <t>マ</t>
    </rPh>
    <phoneticPr fontId="1"/>
  </si>
  <si>
    <t>橋本　健</t>
    <rPh sb="0" eb="2">
      <t>ハシモト</t>
    </rPh>
    <rPh sb="3" eb="4">
      <t>ケン</t>
    </rPh>
    <phoneticPr fontId="1"/>
  </si>
  <si>
    <t>0799-74-6175</t>
  </si>
  <si>
    <t>0799-74-6176</t>
  </si>
  <si>
    <t>東浦バスターミナルより
徒歩20分</t>
    <rPh sb="0" eb="2">
      <t>ヒガシウラ</t>
    </rPh>
    <rPh sb="12" eb="14">
      <t>トホ</t>
    </rPh>
    <rPh sb="16" eb="17">
      <t>フン</t>
    </rPh>
    <phoneticPr fontId="1"/>
  </si>
  <si>
    <t>阪急バス長尾台下車、
徒歩10分</t>
    <rPh sb="0" eb="2">
      <t>ハンキュウ</t>
    </rPh>
    <rPh sb="4" eb="7">
      <t>ナガオダイ</t>
    </rPh>
    <rPh sb="7" eb="9">
      <t>ゲシャ</t>
    </rPh>
    <rPh sb="11" eb="13">
      <t>トホ</t>
    </rPh>
    <rPh sb="15" eb="16">
      <t>フン</t>
    </rPh>
    <phoneticPr fontId="1"/>
  </si>
  <si>
    <t>675-0062</t>
  </si>
  <si>
    <t>079-423-4150</t>
  </si>
  <si>
    <t>079-425-8864</t>
  </si>
  <si>
    <t>社会福祉法人
東播福祉会</t>
    <rPh sb="0" eb="6">
      <t>シャカイフクシホウジン</t>
    </rPh>
    <rPh sb="7" eb="9">
      <t>トウバン</t>
    </rPh>
    <rPh sb="9" eb="11">
      <t>フクシ</t>
    </rPh>
    <rPh sb="11" eb="12">
      <t>カイ</t>
    </rPh>
    <phoneticPr fontId="1"/>
  </si>
  <si>
    <t>吉田　麻衣子</t>
    <rPh sb="0" eb="2">
      <t>ヨシダ</t>
    </rPh>
    <rPh sb="3" eb="6">
      <t>マイコ</t>
    </rPh>
    <phoneticPr fontId="1"/>
  </si>
  <si>
    <t>保育所型認定こども園
みのりヶ丘保育園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1"/>
  </si>
  <si>
    <t>加古川市加古川町美乃利164-4</t>
    <rPh sb="0" eb="4">
      <t>カコガワシ</t>
    </rPh>
    <rPh sb="4" eb="7">
      <t>カコガワ</t>
    </rPh>
    <rPh sb="7" eb="8">
      <t>チョウ</t>
    </rPh>
    <rPh sb="8" eb="11">
      <t>ミノリ</t>
    </rPh>
    <phoneticPr fontId="1"/>
  </si>
  <si>
    <t>JR加古川駅より徒歩15分</t>
    <rPh sb="2" eb="6">
      <t>カコガワエキ</t>
    </rPh>
    <rPh sb="8" eb="10">
      <t>トホ</t>
    </rPh>
    <rPh sb="12" eb="13">
      <t>フン</t>
    </rPh>
    <phoneticPr fontId="1"/>
  </si>
  <si>
    <t>特別養護老人ホーム
清華苑</t>
    <rPh sb="0" eb="2">
      <t>トクベツ</t>
    </rPh>
    <rPh sb="2" eb="6">
      <t>ヨウゴロウジン</t>
    </rPh>
    <rPh sb="10" eb="13">
      <t>セイハナエン</t>
    </rPh>
    <phoneticPr fontId="1"/>
  </si>
  <si>
    <t>清華苑
デイサービスセンター</t>
    <rPh sb="0" eb="3">
      <t>セ</t>
    </rPh>
    <phoneticPr fontId="1"/>
  </si>
  <si>
    <t>うみのほし大久保
デイサービスセンター</t>
    <rPh sb="5" eb="8">
      <t>オオクボ</t>
    </rPh>
    <phoneticPr fontId="1"/>
  </si>
  <si>
    <t>うみのほし大久保
グループホーム</t>
    <rPh sb="5" eb="8">
      <t>オオクボ</t>
    </rPh>
    <phoneticPr fontId="1"/>
  </si>
  <si>
    <t>うみのほし
ショートステイ大久保</t>
    <rPh sb="13" eb="16">
      <t>オオクボ</t>
    </rPh>
    <phoneticPr fontId="1"/>
  </si>
  <si>
    <t>はーとらいふ
南武庫之荘</t>
    <rPh sb="7" eb="12">
      <t>ミナミムコノソウ</t>
    </rPh>
    <phoneticPr fontId="1"/>
  </si>
  <si>
    <t>桜丘
デイサービスセンター</t>
    <rPh sb="0" eb="2">
      <t>サクラガオカ</t>
    </rPh>
    <phoneticPr fontId="1"/>
  </si>
  <si>
    <t>コスモホーム
ヘルプサービス尼崎</t>
    <rPh sb="14" eb="16">
      <t>アマガサキ</t>
    </rPh>
    <phoneticPr fontId="1"/>
  </si>
  <si>
    <t>コスモホーム
ヘルプサービス西宮</t>
    <rPh sb="14" eb="15">
      <t>ニシ</t>
    </rPh>
    <rPh sb="15" eb="16">
      <t>ミヤ</t>
    </rPh>
    <phoneticPr fontId="1"/>
  </si>
  <si>
    <t>JR加古川駅より徒歩20分</t>
    <rPh sb="2" eb="6">
      <t>カコガワエキ</t>
    </rPh>
    <rPh sb="8" eb="10">
      <t>トホ</t>
    </rPh>
    <rPh sb="12" eb="13">
      <t>フン</t>
    </rPh>
    <phoneticPr fontId="1"/>
  </si>
  <si>
    <t>JR宝殿駅より徒歩10分</t>
    <rPh sb="2" eb="4">
      <t>ホウデン</t>
    </rPh>
    <rPh sb="4" eb="5">
      <t>エキ</t>
    </rPh>
    <rPh sb="7" eb="9">
      <t>トホ</t>
    </rPh>
    <rPh sb="11" eb="12">
      <t>フン</t>
    </rPh>
    <phoneticPr fontId="1"/>
  </si>
  <si>
    <t>山陽遠鉄大開駅より徒歩4分、JR兵庫駅より徒歩7分、地下鉄上沢駅より徒歩7分</t>
    <rPh sb="0" eb="2">
      <t>サンヨウ</t>
    </rPh>
    <rPh sb="2" eb="4">
      <t>エンテツ</t>
    </rPh>
    <rPh sb="4" eb="7">
      <t>ダイカイエキ</t>
    </rPh>
    <rPh sb="9" eb="11">
      <t>トホ</t>
    </rPh>
    <rPh sb="12" eb="13">
      <t>フン</t>
    </rPh>
    <rPh sb="16" eb="19">
      <t>ヒョウゴエキ</t>
    </rPh>
    <rPh sb="21" eb="23">
      <t>トホ</t>
    </rPh>
    <rPh sb="24" eb="25">
      <t>フン</t>
    </rPh>
    <rPh sb="26" eb="29">
      <t>チカテツ</t>
    </rPh>
    <rPh sb="29" eb="31">
      <t>カミサワ</t>
    </rPh>
    <rPh sb="31" eb="32">
      <t>エキ</t>
    </rPh>
    <rPh sb="34" eb="36">
      <t>トホ</t>
    </rPh>
    <rPh sb="37" eb="38">
      <t>フン</t>
    </rPh>
    <phoneticPr fontId="1"/>
  </si>
  <si>
    <t>神戸高速電鉄高速神戸駅より徒歩1分、JR神戸駅より徒歩5分、地下鉄大倉山駅より徒歩5分</t>
    <rPh sb="0" eb="2">
      <t>コウベ</t>
    </rPh>
    <rPh sb="2" eb="4">
      <t>コウソク</t>
    </rPh>
    <rPh sb="4" eb="6">
      <t>デンテツ</t>
    </rPh>
    <rPh sb="6" eb="8">
      <t>コウソク</t>
    </rPh>
    <rPh sb="8" eb="10">
      <t>コウベ</t>
    </rPh>
    <rPh sb="10" eb="11">
      <t>エキ</t>
    </rPh>
    <rPh sb="13" eb="15">
      <t>トホ</t>
    </rPh>
    <rPh sb="16" eb="17">
      <t>フン</t>
    </rPh>
    <rPh sb="20" eb="23">
      <t>コウベエキ</t>
    </rPh>
    <rPh sb="25" eb="27">
      <t>トホ</t>
    </rPh>
    <rPh sb="28" eb="29">
      <t>フン</t>
    </rPh>
    <rPh sb="30" eb="33">
      <t>チカテツ</t>
    </rPh>
    <rPh sb="33" eb="36">
      <t>オオクラヤマ</t>
    </rPh>
    <rPh sb="36" eb="37">
      <t>エキ</t>
    </rPh>
    <rPh sb="39" eb="41">
      <t>トホ</t>
    </rPh>
    <rPh sb="42" eb="43">
      <t>フン</t>
    </rPh>
    <phoneticPr fontId="1"/>
  </si>
  <si>
    <t>障害者支援センター
ぶったぁ</t>
    <rPh sb="0" eb="5">
      <t>ショウガイシャシエン</t>
    </rPh>
    <phoneticPr fontId="1"/>
  </si>
  <si>
    <t>特定非営利活動法人
にじのかけ橋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ハシ</t>
    </rPh>
    <phoneticPr fontId="1"/>
  </si>
  <si>
    <t>特定非営利活動法人
こすもす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</si>
  <si>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幼保連携型認定こども園
夢</t>
    <rPh sb="0" eb="7">
      <t>ヨウホレンケイガタニンテイ</t>
    </rPh>
    <rPh sb="10" eb="11">
      <t>エン</t>
    </rPh>
    <rPh sb="12" eb="13">
      <t>ユメ</t>
    </rPh>
    <phoneticPr fontId="1"/>
  </si>
  <si>
    <t>保育所型認定こども園
 白竜こども園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rPh sb="12" eb="13">
      <t>ハク</t>
    </rPh>
    <rPh sb="13" eb="14">
      <t>リュウ</t>
    </rPh>
    <rPh sb="17" eb="18">
      <t>エン</t>
    </rPh>
    <phoneticPr fontId="1"/>
  </si>
  <si>
    <t>高砂北インターチェンジすぐ
職員駐車場あり</t>
    <phoneticPr fontId="1"/>
  </si>
  <si>
    <t>10人</t>
    <rPh sb="2" eb="3">
      <t>ニン</t>
    </rPh>
    <phoneticPr fontId="1"/>
  </si>
  <si>
    <t>671-2224</t>
  </si>
  <si>
    <t>079-268-1001</t>
  </si>
  <si>
    <t>079-268-1002</t>
  </si>
  <si>
    <t>高386</t>
    <rPh sb="0" eb="1">
      <t>タカ</t>
    </rPh>
    <phoneticPr fontId="1"/>
  </si>
  <si>
    <t>高387</t>
    <rPh sb="0" eb="1">
      <t>タカ</t>
    </rPh>
    <phoneticPr fontId="1"/>
  </si>
  <si>
    <t>高388</t>
    <rPh sb="0" eb="1">
      <t>タカ</t>
    </rPh>
    <phoneticPr fontId="1"/>
  </si>
  <si>
    <t>高389</t>
    <rPh sb="0" eb="1">
      <t>タカ</t>
    </rPh>
    <phoneticPr fontId="1"/>
  </si>
  <si>
    <t>介護付有料老人ホーム　シャングリラ青山姫路</t>
    <rPh sb="0" eb="2">
      <t>カイゴ</t>
    </rPh>
    <rPh sb="2" eb="3">
      <t>ツキ</t>
    </rPh>
    <rPh sb="3" eb="5">
      <t>ユウリョウ</t>
    </rPh>
    <rPh sb="5" eb="7">
      <t>ロウジン</t>
    </rPh>
    <rPh sb="17" eb="19">
      <t>アオヤマ</t>
    </rPh>
    <rPh sb="19" eb="21">
      <t>ヒメジ</t>
    </rPh>
    <phoneticPr fontId="1"/>
  </si>
  <si>
    <t>特定施設生活介護、特定施設生活介護（短期）</t>
    <rPh sb="0" eb="2">
      <t>トクテイ</t>
    </rPh>
    <rPh sb="2" eb="4">
      <t>シセツ</t>
    </rPh>
    <rPh sb="4" eb="6">
      <t>セイカツ</t>
    </rPh>
    <rPh sb="6" eb="8">
      <t>カイゴ</t>
    </rPh>
    <rPh sb="9" eb="11">
      <t>トクテイ</t>
    </rPh>
    <rPh sb="11" eb="13">
      <t>シセツ</t>
    </rPh>
    <rPh sb="13" eb="15">
      <t>セイカツ</t>
    </rPh>
    <rPh sb="15" eb="17">
      <t>カイゴ</t>
    </rPh>
    <rPh sb="18" eb="20">
      <t>タンキ</t>
    </rPh>
    <phoneticPr fontId="1"/>
  </si>
  <si>
    <t>辻川　和実</t>
    <rPh sb="0" eb="2">
      <t>ツジカワ</t>
    </rPh>
    <rPh sb="3" eb="5">
      <t>カズミ</t>
    </rPh>
    <phoneticPr fontId="1"/>
  </si>
  <si>
    <t>078-268-1001</t>
  </si>
  <si>
    <t>介護付有料老人ホーム　シャングリラ姫路東</t>
    <rPh sb="0" eb="2">
      <t>カイゴ</t>
    </rPh>
    <rPh sb="2" eb="3">
      <t>ツキ</t>
    </rPh>
    <rPh sb="3" eb="5">
      <t>ユウリョウ</t>
    </rPh>
    <rPh sb="5" eb="7">
      <t>ロウジン</t>
    </rPh>
    <rPh sb="17" eb="19">
      <t>ヒメジ</t>
    </rPh>
    <rPh sb="19" eb="20">
      <t>ヒガシ</t>
    </rPh>
    <phoneticPr fontId="1"/>
  </si>
  <si>
    <t>姫路市四郷町見野813-1</t>
    <rPh sb="0" eb="3">
      <t>ヒメジシ</t>
    </rPh>
    <rPh sb="3" eb="6">
      <t>シゴウチョウ</t>
    </rPh>
    <rPh sb="6" eb="8">
      <t>ミノ</t>
    </rPh>
    <phoneticPr fontId="1"/>
  </si>
  <si>
    <t>　星加　祐希</t>
    <rPh sb="1" eb="3">
      <t>ホシカ</t>
    </rPh>
    <rPh sb="4" eb="6">
      <t>ユウキ</t>
    </rPh>
    <phoneticPr fontId="1"/>
  </si>
  <si>
    <t>079-258-1001</t>
  </si>
  <si>
    <t>079-253-1001</t>
  </si>
  <si>
    <t>079-253-1002</t>
  </si>
  <si>
    <t>デイサービスセンター
シャングリラ姫路東</t>
    <rPh sb="17" eb="19">
      <t>ヒメジ</t>
    </rPh>
    <rPh sb="19" eb="20">
      <t>ヒガシ</t>
    </rPh>
    <phoneticPr fontId="1"/>
  </si>
  <si>
    <t>デイサービスセンター
シャングリラ青山姫路</t>
    <rPh sb="17" eb="19">
      <t>アオヤマ</t>
    </rPh>
    <rPh sb="19" eb="21">
      <t>ヒメジ</t>
    </rPh>
    <phoneticPr fontId="1"/>
  </si>
  <si>
    <t>株式会社
リブプラウド</t>
    <rPh sb="0" eb="2">
      <t>カブシキ</t>
    </rPh>
    <rPh sb="2" eb="3">
      <t>カイ</t>
    </rPh>
    <rPh sb="3" eb="4">
      <t>シャ</t>
    </rPh>
    <phoneticPr fontId="1"/>
  </si>
  <si>
    <t>特定施設生活介護
特定施設生活介護
（短期）</t>
    <rPh sb="0" eb="2">
      <t>トクテイ</t>
    </rPh>
    <rPh sb="2" eb="4">
      <t>シセツ</t>
    </rPh>
    <rPh sb="4" eb="6">
      <t>セイカツ</t>
    </rPh>
    <rPh sb="6" eb="8">
      <t>カイゴ</t>
    </rPh>
    <rPh sb="9" eb="11">
      <t>トクテイ</t>
    </rPh>
    <rPh sb="11" eb="13">
      <t>シセツ</t>
    </rPh>
    <rPh sb="13" eb="15">
      <t>セイカツ</t>
    </rPh>
    <rPh sb="15" eb="17">
      <t>カイゴ</t>
    </rPh>
    <rPh sb="19" eb="21">
      <t>タンキ</t>
    </rPh>
    <phoneticPr fontId="1"/>
  </si>
  <si>
    <t>淡路IC（バス）より車で10分
もしくは岩屋港より車で10分</t>
    <rPh sb="0" eb="2">
      <t>アワジ</t>
    </rPh>
    <rPh sb="10" eb="11">
      <t>クルマ</t>
    </rPh>
    <rPh sb="14" eb="15">
      <t>フン</t>
    </rPh>
    <rPh sb="20" eb="22">
      <t>イワヤ</t>
    </rPh>
    <rPh sb="22" eb="23">
      <t>コウ</t>
    </rPh>
    <rPh sb="25" eb="26">
      <t>クルマ</t>
    </rPh>
    <rPh sb="29" eb="30">
      <t>フン</t>
    </rPh>
    <phoneticPr fontId="1"/>
  </si>
  <si>
    <t>JR山陽本線姫路駅より
バスで20分</t>
    <rPh sb="2" eb="4">
      <t>サンヨウ</t>
    </rPh>
    <rPh sb="4" eb="6">
      <t>ホンセン</t>
    </rPh>
    <rPh sb="6" eb="8">
      <t>ヒメジ</t>
    </rPh>
    <rPh sb="8" eb="9">
      <t>エキ</t>
    </rPh>
    <rPh sb="17" eb="18">
      <t>フン</t>
    </rPh>
    <phoneticPr fontId="1"/>
  </si>
  <si>
    <t>JR山陽本線姫路駅より
バスで31分</t>
    <rPh sb="2" eb="4">
      <t>サンヨウ</t>
    </rPh>
    <rPh sb="4" eb="6">
      <t>ホンセン</t>
    </rPh>
    <rPh sb="6" eb="8">
      <t>ヒメジ</t>
    </rPh>
    <rPh sb="8" eb="9">
      <t>エキ</t>
    </rPh>
    <rPh sb="17" eb="18">
      <t>フン</t>
    </rPh>
    <phoneticPr fontId="1"/>
  </si>
  <si>
    <t>姫路市青山西2丁目17-25</t>
    <rPh sb="0" eb="3">
      <t>ヒメジシ</t>
    </rPh>
    <rPh sb="3" eb="5">
      <t>アオヤマ</t>
    </rPh>
    <rPh sb="5" eb="6">
      <t>ニシ</t>
    </rPh>
    <rPh sb="7" eb="9">
      <t>チョウメ</t>
    </rPh>
    <phoneticPr fontId="1"/>
  </si>
  <si>
    <t>078-743-0818</t>
  </si>
  <si>
    <t>078-743-0885</t>
  </si>
  <si>
    <t>デイサービスセンターCodemari須磨</t>
    <rPh sb="18" eb="20">
      <t>スマ</t>
    </rPh>
    <phoneticPr fontId="1"/>
  </si>
  <si>
    <t>有馬　加代</t>
    <rPh sb="0" eb="2">
      <t>アリマ</t>
    </rPh>
    <rPh sb="3" eb="5">
      <t>カヨ</t>
    </rPh>
    <phoneticPr fontId="1"/>
  </si>
  <si>
    <t>高390</t>
    <rPh sb="0" eb="1">
      <t>タカ</t>
    </rPh>
    <phoneticPr fontId="1"/>
  </si>
  <si>
    <t>高391</t>
    <rPh sb="0" eb="1">
      <t>タカ</t>
    </rPh>
    <phoneticPr fontId="1"/>
  </si>
  <si>
    <t>高392</t>
    <rPh sb="0" eb="1">
      <t>タカ</t>
    </rPh>
    <phoneticPr fontId="1"/>
  </si>
  <si>
    <t>高393</t>
    <rPh sb="0" eb="1">
      <t>タカ</t>
    </rPh>
    <phoneticPr fontId="1"/>
  </si>
  <si>
    <t>神戸市須磨区妙法寺筆前178　プリマヴェーラ妙法寺1階</t>
    <rPh sb="0" eb="3">
      <t>コウベシ</t>
    </rPh>
    <rPh sb="3" eb="6">
      <t>スマク</t>
    </rPh>
    <rPh sb="6" eb="9">
      <t>ミョウホウジ</t>
    </rPh>
    <rPh sb="9" eb="10">
      <t>フデ</t>
    </rPh>
    <rPh sb="10" eb="11">
      <t>マエ</t>
    </rPh>
    <rPh sb="22" eb="25">
      <t>ミョウホウジ</t>
    </rPh>
    <rPh sb="26" eb="27">
      <t>カイ</t>
    </rPh>
    <phoneticPr fontId="1"/>
  </si>
  <si>
    <t>株式会社新井組</t>
    <rPh sb="0" eb="4">
      <t>カブシキガイシャ</t>
    </rPh>
    <rPh sb="4" eb="7">
      <t>アライグミ</t>
    </rPh>
    <phoneticPr fontId="1"/>
  </si>
  <si>
    <t>西神山手線妙法寺駅より
徒歩7分</t>
    <rPh sb="0" eb="1">
      <t>ニシ</t>
    </rPh>
    <rPh sb="1" eb="2">
      <t>カミ</t>
    </rPh>
    <rPh sb="2" eb="4">
      <t>ヤマテ</t>
    </rPh>
    <rPh sb="4" eb="5">
      <t>セン</t>
    </rPh>
    <rPh sb="5" eb="8">
      <t>ミョウホウジ</t>
    </rPh>
    <rPh sb="8" eb="9">
      <t>エキ</t>
    </rPh>
    <rPh sb="12" eb="14">
      <t>トホ</t>
    </rPh>
    <rPh sb="15" eb="16">
      <t>フン</t>
    </rPh>
    <phoneticPr fontId="1"/>
  </si>
  <si>
    <t>0797-72-8030</t>
  </si>
  <si>
    <t>0797-73-6495</t>
  </si>
  <si>
    <t>阪急逆瀬川駅より徒歩5分</t>
    <rPh sb="0" eb="2">
      <t>ハンキュウ</t>
    </rPh>
    <rPh sb="2" eb="4">
      <t>サカセ</t>
    </rPh>
    <rPh sb="4" eb="5">
      <t>カワ</t>
    </rPh>
    <rPh sb="5" eb="6">
      <t>エキ</t>
    </rPh>
    <rPh sb="8" eb="10">
      <t>トホ</t>
    </rPh>
    <rPh sb="11" eb="12">
      <t>フン</t>
    </rPh>
    <phoneticPr fontId="1"/>
  </si>
  <si>
    <t>就労継続支援Ｂ型事業所
アズイット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</si>
  <si>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榎本　清之</t>
    <rPh sb="0" eb="2">
      <t>エノモト</t>
    </rPh>
    <rPh sb="3" eb="4">
      <t>キヨシ</t>
    </rPh>
    <rPh sb="4" eb="5">
      <t>ノ</t>
    </rPh>
    <phoneticPr fontId="1"/>
  </si>
  <si>
    <t>山本　康夫</t>
    <rPh sb="0" eb="2">
      <t>ヤマモト</t>
    </rPh>
    <rPh sb="3" eb="5">
      <t>ヤスオ</t>
    </rPh>
    <phoneticPr fontId="1"/>
  </si>
  <si>
    <t>657-0012</t>
  </si>
  <si>
    <t>078-821-2330</t>
  </si>
  <si>
    <t>078-855-8225</t>
  </si>
  <si>
    <t>神戸市灘区一王山町8-8</t>
    <rPh sb="0" eb="3">
      <t>コウベシ</t>
    </rPh>
    <rPh sb="3" eb="5">
      <t>ナダク</t>
    </rPh>
    <rPh sb="5" eb="9">
      <t>イチノウサンチョウ</t>
    </rPh>
    <phoneticPr fontId="1"/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</si>
  <si>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</si>
  <si>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児童発達支援センター
六甲ふくろうの家</t>
    <rPh sb="0" eb="2">
      <t>ジドウ</t>
    </rPh>
    <rPh sb="2" eb="4">
      <t>ハッタツ</t>
    </rPh>
    <rPh sb="4" eb="6">
      <t>シエン</t>
    </rPh>
    <rPh sb="11" eb="13">
      <t>ロッコウ</t>
    </rPh>
    <rPh sb="18" eb="19">
      <t>イエ</t>
    </rPh>
    <phoneticPr fontId="1"/>
  </si>
  <si>
    <t>特定非営利活動法人
福祉ネット寿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15" eb="16">
      <t>コトブキ</t>
    </rPh>
    <phoneticPr fontId="1"/>
  </si>
  <si>
    <t>野下　和代</t>
    <rPh sb="0" eb="2">
      <t>ノシタ</t>
    </rPh>
    <rPh sb="3" eb="5">
      <t>カズヨ</t>
    </rPh>
    <phoneticPr fontId="1"/>
  </si>
  <si>
    <t>神戸市バス16系統
高羽町バス停より徒歩3分</t>
    <rPh sb="0" eb="3">
      <t>コウベシ</t>
    </rPh>
    <rPh sb="7" eb="9">
      <t>ケイトウ</t>
    </rPh>
    <rPh sb="10" eb="11">
      <t>タカ</t>
    </rPh>
    <rPh sb="11" eb="12">
      <t>ハネ</t>
    </rPh>
    <rPh sb="12" eb="13">
      <t>マチ</t>
    </rPh>
    <rPh sb="15" eb="16">
      <t>テイ</t>
    </rPh>
    <rPh sb="18" eb="20">
      <t>トホ</t>
    </rPh>
    <rPh sb="21" eb="22">
      <t>フン</t>
    </rPh>
    <phoneticPr fontId="1"/>
  </si>
  <si>
    <t>阪急電車「仁川駅」より
阪急バス「新明和前」下車</t>
    <rPh sb="0" eb="2">
      <t>ハンキュウ</t>
    </rPh>
    <rPh sb="2" eb="4">
      <t>デンシャ</t>
    </rPh>
    <rPh sb="5" eb="7">
      <t>ニガワ</t>
    </rPh>
    <rPh sb="7" eb="8">
      <t>エキ</t>
    </rPh>
    <rPh sb="12" eb="14">
      <t>ハンキュウ</t>
    </rPh>
    <rPh sb="17" eb="20">
      <t>シンメイワ</t>
    </rPh>
    <rPh sb="20" eb="21">
      <t>マエ</t>
    </rPh>
    <rPh sb="22" eb="24">
      <t>ゲシャ</t>
    </rPh>
    <phoneticPr fontId="1"/>
  </si>
  <si>
    <t>651-0077</t>
  </si>
  <si>
    <t>078-251-7000</t>
  </si>
  <si>
    <t>078-251-7020</t>
  </si>
  <si>
    <t>高394</t>
    <rPh sb="0" eb="1">
      <t>タカ</t>
    </rPh>
    <phoneticPr fontId="1"/>
  </si>
  <si>
    <t>特別養護老人ホーム
真愛ホーム</t>
    <rPh sb="0" eb="2">
      <t>トクベツ</t>
    </rPh>
    <rPh sb="2" eb="4">
      <t>ヨウゴ</t>
    </rPh>
    <rPh sb="4" eb="6">
      <t>ロウジン</t>
    </rPh>
    <rPh sb="10" eb="11">
      <t>シン</t>
    </rPh>
    <rPh sb="11" eb="12">
      <t>アイ</t>
    </rPh>
    <phoneticPr fontId="1"/>
  </si>
  <si>
    <t>神戸市中央区日暮通5-5-8</t>
    <rPh sb="0" eb="3">
      <t>コウベシ</t>
    </rPh>
    <rPh sb="3" eb="6">
      <t>チュウオウク</t>
    </rPh>
    <rPh sb="6" eb="8">
      <t>ヒグレ</t>
    </rPh>
    <rPh sb="8" eb="9">
      <t>トオリ</t>
    </rPh>
    <phoneticPr fontId="1"/>
  </si>
  <si>
    <t>社会福祉法人
イエス団</t>
    <rPh sb="0" eb="2">
      <t>シャカイ</t>
    </rPh>
    <rPh sb="2" eb="4">
      <t>フクシ</t>
    </rPh>
    <rPh sb="4" eb="6">
      <t>ホウジン</t>
    </rPh>
    <rPh sb="10" eb="11">
      <t>ダン</t>
    </rPh>
    <phoneticPr fontId="1"/>
  </si>
  <si>
    <t>佐久間　徹</t>
    <rPh sb="0" eb="3">
      <t>サクマ</t>
    </rPh>
    <rPh sb="4" eb="5">
      <t>トオル</t>
    </rPh>
    <phoneticPr fontId="1"/>
  </si>
  <si>
    <t>東川崎高齢者
ケアセンター真愛</t>
    <rPh sb="0" eb="1">
      <t>ヒガシ</t>
    </rPh>
    <rPh sb="1" eb="3">
      <t>カワサキ</t>
    </rPh>
    <rPh sb="3" eb="6">
      <t>コウレイシャ</t>
    </rPh>
    <rPh sb="13" eb="14">
      <t>シン</t>
    </rPh>
    <rPh sb="14" eb="15">
      <t>アイ</t>
    </rPh>
    <phoneticPr fontId="1"/>
  </si>
  <si>
    <t>650-0044</t>
  </si>
  <si>
    <t>神戸市中央区東川崎町6-1-12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phoneticPr fontId="1"/>
  </si>
  <si>
    <t>塩谷　美佐子</t>
    <rPh sb="0" eb="2">
      <t>シオタニ</t>
    </rPh>
    <rPh sb="3" eb="6">
      <t>ミサコ</t>
    </rPh>
    <phoneticPr fontId="1"/>
  </si>
  <si>
    <t>078-685-6800</t>
  </si>
  <si>
    <t>078-651-2555</t>
  </si>
  <si>
    <t>特別養護老人ホーム
真愛たきやまホーム</t>
    <rPh sb="0" eb="2">
      <t>トクベツ</t>
    </rPh>
    <rPh sb="2" eb="4">
      <t>ヨウゴ</t>
    </rPh>
    <rPh sb="4" eb="6">
      <t>ロウジン</t>
    </rPh>
    <rPh sb="10" eb="11">
      <t>シン</t>
    </rPh>
    <rPh sb="11" eb="12">
      <t>アイ</t>
    </rPh>
    <phoneticPr fontId="1"/>
  </si>
  <si>
    <t>652-0056</t>
  </si>
  <si>
    <t>神戸市兵庫区滝山町511</t>
    <rPh sb="0" eb="3">
      <t>コウベシ</t>
    </rPh>
    <rPh sb="3" eb="6">
      <t>ヒョウゴク</t>
    </rPh>
    <rPh sb="6" eb="9">
      <t>タキヤマチョウ</t>
    </rPh>
    <phoneticPr fontId="1"/>
  </si>
  <si>
    <t>百武　智子</t>
    <rPh sb="0" eb="2">
      <t>ヒャクタケ</t>
    </rPh>
    <rPh sb="3" eb="5">
      <t>トモコ</t>
    </rPh>
    <phoneticPr fontId="1"/>
  </si>
  <si>
    <t>078-595-9401</t>
  </si>
  <si>
    <t>078-595-9471</t>
  </si>
  <si>
    <t>真愛たきやま
デイサービス</t>
    <rPh sb="0" eb="1">
      <t>シン</t>
    </rPh>
    <rPh sb="1" eb="2">
      <t>アイ</t>
    </rPh>
    <phoneticPr fontId="1"/>
  </si>
  <si>
    <t>東部高齢者
介護支援センター</t>
    <rPh sb="0" eb="2">
      <t>トウブ</t>
    </rPh>
    <rPh sb="2" eb="5">
      <t>コウレイシャ</t>
    </rPh>
    <rPh sb="6" eb="8">
      <t>カイゴ</t>
    </rPh>
    <rPh sb="8" eb="10">
      <t>シエン</t>
    </rPh>
    <phoneticPr fontId="1"/>
  </si>
  <si>
    <t>0798-53-2307</t>
  </si>
  <si>
    <t>0798-53-3830</t>
  </si>
  <si>
    <t>アルテンハイム</t>
  </si>
  <si>
    <t>西宮市田近野町7-32</t>
    <rPh sb="0" eb="2">
      <t>ニシノミヤ</t>
    </rPh>
    <rPh sb="2" eb="3">
      <t>シ</t>
    </rPh>
    <rPh sb="3" eb="4">
      <t>タ</t>
    </rPh>
    <rPh sb="4" eb="5">
      <t>チカ</t>
    </rPh>
    <rPh sb="5" eb="6">
      <t>ノ</t>
    </rPh>
    <rPh sb="6" eb="7">
      <t>チョウ</t>
    </rPh>
    <phoneticPr fontId="1"/>
  </si>
  <si>
    <t>社会福祉法人
尼崎武庫川園</t>
    <rPh sb="0" eb="2">
      <t>シャカイ</t>
    </rPh>
    <rPh sb="2" eb="4">
      <t>フクシ</t>
    </rPh>
    <rPh sb="4" eb="6">
      <t>ホウジン</t>
    </rPh>
    <rPh sb="7" eb="9">
      <t>アマガサキ</t>
    </rPh>
    <rPh sb="9" eb="12">
      <t>ムコガワ</t>
    </rPh>
    <rPh sb="12" eb="13">
      <t>エン</t>
    </rPh>
    <phoneticPr fontId="1"/>
  </si>
  <si>
    <t>黒瀬　吉史</t>
    <rPh sb="0" eb="2">
      <t>クロセ</t>
    </rPh>
    <rPh sb="3" eb="4">
      <t>キチ</t>
    </rPh>
    <rPh sb="4" eb="5">
      <t>シ</t>
    </rPh>
    <phoneticPr fontId="1"/>
  </si>
  <si>
    <t>0798-52-6665</t>
  </si>
  <si>
    <t>松の園</t>
    <rPh sb="0" eb="1">
      <t>マツ</t>
    </rPh>
    <rPh sb="2" eb="3">
      <t>ソノ</t>
    </rPh>
    <phoneticPr fontId="1"/>
  </si>
  <si>
    <t>社会福祉法人
尼崎武庫川園</t>
    <rPh sb="0" eb="6">
      <t>シャ</t>
    </rPh>
    <rPh sb="7" eb="9">
      <t>アマガサキ</t>
    </rPh>
    <rPh sb="9" eb="12">
      <t>ムコガワ</t>
    </rPh>
    <rPh sb="12" eb="13">
      <t>エン</t>
    </rPh>
    <phoneticPr fontId="1"/>
  </si>
  <si>
    <t>葛西　裕子</t>
    <rPh sb="0" eb="2">
      <t>カサイ</t>
    </rPh>
    <rPh sb="3" eb="5">
      <t>ユウコ</t>
    </rPh>
    <phoneticPr fontId="1"/>
  </si>
  <si>
    <t>0798-52-6161</t>
  </si>
  <si>
    <t>第1松の園</t>
    <rPh sb="0" eb="1">
      <t>ダイ</t>
    </rPh>
    <rPh sb="2" eb="3">
      <t>マツ</t>
    </rPh>
    <rPh sb="4" eb="5">
      <t>ソノ</t>
    </rPh>
    <phoneticPr fontId="1"/>
  </si>
  <si>
    <t>吉﨑　恵美子</t>
    <rPh sb="0" eb="2">
      <t>ヨシザキ</t>
    </rPh>
    <rPh sb="3" eb="6">
      <t>エミコ</t>
    </rPh>
    <phoneticPr fontId="1"/>
  </si>
  <si>
    <t>0798-52-2224</t>
  </si>
  <si>
    <t>第2松の園</t>
    <rPh sb="0" eb="1">
      <t>ダイ</t>
    </rPh>
    <rPh sb="2" eb="3">
      <t>マツ</t>
    </rPh>
    <rPh sb="4" eb="5">
      <t>ソノ</t>
    </rPh>
    <phoneticPr fontId="1"/>
  </si>
  <si>
    <t>山口　聡</t>
    <rPh sb="0" eb="2">
      <t>ヤマグチ</t>
    </rPh>
    <rPh sb="3" eb="4">
      <t>サトル</t>
    </rPh>
    <phoneticPr fontId="1"/>
  </si>
  <si>
    <t>0798-52-6181</t>
  </si>
  <si>
    <t>リーヴフルーリー</t>
  </si>
  <si>
    <t>橋本　康雄</t>
    <rPh sb="0" eb="2">
      <t>ハシモト</t>
    </rPh>
    <rPh sb="3" eb="5">
      <t>ヤスオ</t>
    </rPh>
    <phoneticPr fontId="1"/>
  </si>
  <si>
    <t>0798-52-6999</t>
  </si>
  <si>
    <t>カトレアの園</t>
    <rPh sb="5" eb="6">
      <t>ソノ</t>
    </rPh>
    <phoneticPr fontId="1"/>
  </si>
  <si>
    <t>田村　由紀子</t>
    <rPh sb="0" eb="2">
      <t>タムラ</t>
    </rPh>
    <rPh sb="3" eb="6">
      <t>ユキコ</t>
    </rPh>
    <phoneticPr fontId="1"/>
  </si>
  <si>
    <t>生活介護・施設入所</t>
    <rPh sb="0" eb="2">
      <t>セイカツ</t>
    </rPh>
    <rPh sb="2" eb="4">
      <t>カイゴ</t>
    </rPh>
    <rPh sb="5" eb="7">
      <t>シセツ</t>
    </rPh>
    <rPh sb="7" eb="9">
      <t>ニュウショ</t>
    </rPh>
    <phoneticPr fontId="1"/>
  </si>
  <si>
    <t>生活介護・自立訓練（機能訓練）・自立訓練（生活訓練）・就労継続支援B型</t>
    <rPh sb="0" eb="2">
      <t>セイカツ</t>
    </rPh>
    <rPh sb="2" eb="4">
      <t>カイゴ</t>
    </rPh>
    <rPh sb="5" eb="7">
      <t>ジリツ</t>
    </rPh>
    <rPh sb="7" eb="9">
      <t>クンレン</t>
    </rPh>
    <rPh sb="10" eb="12">
      <t>キノウ</t>
    </rPh>
    <rPh sb="12" eb="14">
      <t>クンレン</t>
    </rPh>
    <rPh sb="16" eb="18">
      <t>ジリツ</t>
    </rPh>
    <rPh sb="18" eb="20">
      <t>クンレン</t>
    </rPh>
    <rPh sb="21" eb="23">
      <t>セイカツ</t>
    </rPh>
    <rPh sb="23" eb="25">
      <t>クンレン</t>
    </rPh>
    <rPh sb="27" eb="29">
      <t>シュウロウ</t>
    </rPh>
    <rPh sb="29" eb="31">
      <t>ケイゾク</t>
    </rPh>
    <rPh sb="31" eb="33">
      <t>シエン</t>
    </rPh>
    <rPh sb="34" eb="35">
      <t>カタ</t>
    </rPh>
    <phoneticPr fontId="1"/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</si>
  <si>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</si>
  <si>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すまいる
デイサービスセンター</t>
  </si>
  <si>
    <t>社会福祉法人ウエルライフ</t>
  </si>
  <si>
    <t>介護老人福祉施設
短期入所者生活介護
通所介護・訪問介護
訪問看護</t>
  </si>
  <si>
    <t>0795-37-0174</t>
  </si>
  <si>
    <t>0795-37-1986</t>
  </si>
  <si>
    <t>特別養護老人ホーム
花園ホーム</t>
  </si>
  <si>
    <t>社会福祉法人慶明会</t>
  </si>
  <si>
    <t>JR明石駅よりバス20分</t>
  </si>
  <si>
    <t>JR宝塚線「川西池田」駅南側出口より徒歩約5分</t>
  </si>
  <si>
    <t>JR福知山線「北伊丹」駅北側出口より徒歩約6分</t>
  </si>
  <si>
    <t xml:space="preserve">阪急神戸線「武庫之荘」駅南改札口より徒歩約7分
</t>
  </si>
  <si>
    <t>光明
デイサービスセンター</t>
  </si>
  <si>
    <t>社会福祉法人
宝塚市社会福祉協議会</t>
  </si>
  <si>
    <t>神戸電鉄『三木上の丸駅』下車、神姫バス『上の丸』乗車、『殿畑』下車徒歩3分 【口吉川町公民館隣り】</t>
  </si>
  <si>
    <t>デイサービスセンター
ひまわり</t>
  </si>
  <si>
    <t>671-0244</t>
  </si>
  <si>
    <t>JR三ノ宮駅より徒歩12分</t>
  </si>
  <si>
    <t>JR神戸駅より徒歩7分</t>
  </si>
  <si>
    <t>神鉄長田駅より徒歩7分</t>
  </si>
  <si>
    <t>阪急仁川駅から阪急バス「阪急逆瀬川」域に乗車し、「田近野」下車北に3分</t>
    <rPh sb="0" eb="2">
      <t>ハンキュウ</t>
    </rPh>
    <rPh sb="2" eb="4">
      <t>ニガワ</t>
    </rPh>
    <rPh sb="4" eb="5">
      <t>エキ</t>
    </rPh>
    <rPh sb="7" eb="9">
      <t>ハンキュウ</t>
    </rPh>
    <rPh sb="12" eb="14">
      <t>ハンキュウ</t>
    </rPh>
    <rPh sb="14" eb="17">
      <t>サカセガワ</t>
    </rPh>
    <rPh sb="18" eb="19">
      <t>イキ</t>
    </rPh>
    <rPh sb="20" eb="22">
      <t>ジョウシャ</t>
    </rPh>
    <rPh sb="25" eb="26">
      <t>タ</t>
    </rPh>
    <rPh sb="26" eb="27">
      <t>チカ</t>
    </rPh>
    <rPh sb="27" eb="28">
      <t>ノ</t>
    </rPh>
    <rPh sb="29" eb="31">
      <t>ゲシャ</t>
    </rPh>
    <rPh sb="31" eb="32">
      <t>キタ</t>
    </rPh>
    <rPh sb="34" eb="35">
      <t>フン</t>
    </rPh>
    <phoneticPr fontId="1"/>
  </si>
  <si>
    <t>0798-51-5515</t>
  </si>
  <si>
    <t>阪急仁川駅より阪急バス「阪急逆瀬川」行きに乗車し「田近野」下車北に3分</t>
    <rPh sb="0" eb="2">
      <t>ハンキュウ</t>
    </rPh>
    <rPh sb="2" eb="4">
      <t>ニガワ</t>
    </rPh>
    <rPh sb="4" eb="5">
      <t>エキ</t>
    </rPh>
    <rPh sb="7" eb="9">
      <t>ハンキュウ</t>
    </rPh>
    <rPh sb="12" eb="14">
      <t>ハンキュウ</t>
    </rPh>
    <rPh sb="14" eb="17">
      <t>サカセガワ</t>
    </rPh>
    <rPh sb="18" eb="19">
      <t>イ</t>
    </rPh>
    <rPh sb="21" eb="23">
      <t>ジョウシャ</t>
    </rPh>
    <rPh sb="25" eb="26">
      <t>タ</t>
    </rPh>
    <rPh sb="26" eb="27">
      <t>チカ</t>
    </rPh>
    <rPh sb="27" eb="28">
      <t>ノ</t>
    </rPh>
    <rPh sb="29" eb="31">
      <t>ゲシャ</t>
    </rPh>
    <rPh sb="31" eb="32">
      <t>キタ</t>
    </rPh>
    <rPh sb="34" eb="35">
      <t>フン</t>
    </rPh>
    <phoneticPr fontId="1"/>
  </si>
  <si>
    <t>0798-52-6196</t>
  </si>
  <si>
    <t>0798-52-6109</t>
  </si>
  <si>
    <t>0798-52-6949</t>
  </si>
  <si>
    <t>特定非営利活動法人　
障害者生活支援センター
遊び雲</t>
  </si>
  <si>
    <t>特定非営利活動法人　障害者生活支援センター遊び雲</t>
  </si>
  <si>
    <t>宝塚市小林1丁目1－8
エルフォンテひらつかC</t>
  </si>
  <si>
    <t>特定非営利活動法人
アズイット</t>
  </si>
  <si>
    <t>H30.7.2～H30.8.31</t>
  </si>
  <si>
    <t>地域活動支援センター
ザイン</t>
  </si>
  <si>
    <t>宝塚市小林1丁目1－8
エルフォンテひらつかB</t>
  </si>
  <si>
    <t>H30.9.3～H30.10.31</t>
  </si>
  <si>
    <t>児童デイサービス　
キッズ☆スター</t>
  </si>
  <si>
    <t>655-0052</t>
  </si>
  <si>
    <t>078-784-5333</t>
  </si>
  <si>
    <t>078-742-9775</t>
  </si>
  <si>
    <t>社会福祉法人
揖保福祉会</t>
    <rPh sb="0" eb="2">
      <t>シャカイ</t>
    </rPh>
    <rPh sb="2" eb="4">
      <t>フクシ</t>
    </rPh>
    <rPh sb="4" eb="6">
      <t>ホウジン</t>
    </rPh>
    <rPh sb="7" eb="9">
      <t>イボ</t>
    </rPh>
    <rPh sb="9" eb="12">
      <t>フクシカイ</t>
    </rPh>
    <phoneticPr fontId="1"/>
  </si>
  <si>
    <t>社会福祉法人
白龍福祉会</t>
    <rPh sb="0" eb="2">
      <t>シャカイ</t>
    </rPh>
    <rPh sb="2" eb="4">
      <t>フクシ</t>
    </rPh>
    <rPh sb="4" eb="6">
      <t>ホウジン</t>
    </rPh>
    <rPh sb="7" eb="8">
      <t>ハク</t>
    </rPh>
    <rPh sb="8" eb="9">
      <t>リュウ</t>
    </rPh>
    <rPh sb="9" eb="11">
      <t>フクシ</t>
    </rPh>
    <rPh sb="11" eb="12">
      <t>カイ</t>
    </rPh>
    <phoneticPr fontId="1"/>
  </si>
  <si>
    <t>社会福祉法人
中央保育所</t>
    <rPh sb="0" eb="6">
      <t>シャ</t>
    </rPh>
    <rPh sb="7" eb="9">
      <t>チュウオウ</t>
    </rPh>
    <rPh sb="9" eb="11">
      <t>ホイク</t>
    </rPh>
    <rPh sb="11" eb="12">
      <t>ジョ</t>
    </rPh>
    <phoneticPr fontId="1"/>
  </si>
  <si>
    <t>社会福祉法人
ふたば福祉会</t>
    <rPh sb="0" eb="2">
      <t>シャカイ</t>
    </rPh>
    <rPh sb="2" eb="6">
      <t>フクシホウジン</t>
    </rPh>
    <rPh sb="10" eb="12">
      <t>フクシ</t>
    </rPh>
    <rPh sb="12" eb="13">
      <t>カイ</t>
    </rPh>
    <phoneticPr fontId="1"/>
  </si>
  <si>
    <t>社会福祉法人
自然の園</t>
    <rPh sb="0" eb="6">
      <t>シャカイフクシホウジン</t>
    </rPh>
    <rPh sb="7" eb="11">
      <t>シゼンノソノ</t>
    </rPh>
    <phoneticPr fontId="1"/>
  </si>
  <si>
    <t>ヒロシオ商事
株式会社</t>
    <rPh sb="4" eb="6">
      <t>ショウジ</t>
    </rPh>
    <rPh sb="7" eb="11">
      <t>カブ</t>
    </rPh>
    <phoneticPr fontId="1"/>
  </si>
  <si>
    <t>社会福祉法人
ネバーランド福祉会</t>
    <rPh sb="0" eb="6">
      <t>シャカイフクシホウジン</t>
    </rPh>
    <rPh sb="13" eb="16">
      <t>フクシカイ</t>
    </rPh>
    <phoneticPr fontId="1"/>
  </si>
  <si>
    <t>社会福祉法人
ウエルライフ</t>
    <phoneticPr fontId="1"/>
  </si>
  <si>
    <t>社会福祉法人
慈恵園福祉会</t>
    <rPh sb="0" eb="2">
      <t>シャカイ</t>
    </rPh>
    <rPh sb="2" eb="4">
      <t>フクシ</t>
    </rPh>
    <rPh sb="4" eb="6">
      <t>ホウジン</t>
    </rPh>
    <rPh sb="7" eb="9">
      <t>ジケイ</t>
    </rPh>
    <rPh sb="9" eb="10">
      <t>エン</t>
    </rPh>
    <rPh sb="10" eb="12">
      <t>フクシ</t>
    </rPh>
    <rPh sb="12" eb="13">
      <t>カイ</t>
    </rPh>
    <phoneticPr fontId="1"/>
  </si>
  <si>
    <t>社会福祉法人
すまいる厚生会</t>
    <rPh sb="0" eb="6">
      <t>シャカイフクシホウジン</t>
    </rPh>
    <rPh sb="11" eb="14">
      <t>コウセイカイ</t>
    </rPh>
    <phoneticPr fontId="1"/>
  </si>
  <si>
    <t>山陽電鉄「須磨寺」より
徒歩5分</t>
    <rPh sb="0" eb="2">
      <t>サンヨウ</t>
    </rPh>
    <rPh sb="2" eb="4">
      <t>デンテツ</t>
    </rPh>
    <rPh sb="5" eb="8">
      <t>スマデラ</t>
    </rPh>
    <rPh sb="12" eb="14">
      <t>トホ</t>
    </rPh>
    <rPh sb="15" eb="16">
      <t>フン</t>
    </rPh>
    <phoneticPr fontId="1"/>
  </si>
  <si>
    <t>山陽電鉄「中八木」より
徒歩15分</t>
    <rPh sb="0" eb="2">
      <t>サンヨウ</t>
    </rPh>
    <rPh sb="2" eb="4">
      <t>デンテツ</t>
    </rPh>
    <rPh sb="5" eb="8">
      <t>ナカヤギ</t>
    </rPh>
    <rPh sb="12" eb="14">
      <t>トホ</t>
    </rPh>
    <rPh sb="16" eb="17">
      <t>フン</t>
    </rPh>
    <phoneticPr fontId="1"/>
  </si>
  <si>
    <t>神戸市営地下鉄「新神戸」より徒歩2分</t>
    <rPh sb="0" eb="4">
      <t>コウベシエイ</t>
    </rPh>
    <rPh sb="4" eb="7">
      <t>チカテツ</t>
    </rPh>
    <rPh sb="8" eb="11">
      <t>シンコウベ</t>
    </rPh>
    <rPh sb="14" eb="16">
      <t>トホ</t>
    </rPh>
    <rPh sb="17" eb="18">
      <t>フン</t>
    </rPh>
    <phoneticPr fontId="1"/>
  </si>
  <si>
    <t>JR垂水駅より山陽バスで16分</t>
    <rPh sb="2" eb="4">
      <t>タルミ</t>
    </rPh>
    <rPh sb="4" eb="5">
      <t>エキ</t>
    </rPh>
    <rPh sb="7" eb="9">
      <t>サンヨウ</t>
    </rPh>
    <rPh sb="14" eb="15">
      <t>フン</t>
    </rPh>
    <phoneticPr fontId="1"/>
  </si>
  <si>
    <t>神姫バス西山田停留所より
徒歩15分</t>
    <rPh sb="0" eb="2">
      <t>シンキ</t>
    </rPh>
    <rPh sb="4" eb="5">
      <t>ニシ</t>
    </rPh>
    <rPh sb="5" eb="7">
      <t>ヤマダ</t>
    </rPh>
    <rPh sb="7" eb="9">
      <t>テイリュウ</t>
    </rPh>
    <rPh sb="9" eb="10">
      <t>ショ</t>
    </rPh>
    <rPh sb="13" eb="15">
      <t>トホ</t>
    </rPh>
    <rPh sb="17" eb="18">
      <t>フン</t>
    </rPh>
    <phoneticPr fontId="1"/>
  </si>
  <si>
    <t>神姫バス西山田停留所より
徒歩15分</t>
    <phoneticPr fontId="1"/>
  </si>
  <si>
    <t>山陽電車大塩駅より徒歩20分
別所ランプより車で10分</t>
    <rPh sb="15" eb="17">
      <t>ベッショ</t>
    </rPh>
    <rPh sb="22" eb="23">
      <t>クルマ</t>
    </rPh>
    <rPh sb="26" eb="27">
      <t>フン</t>
    </rPh>
    <phoneticPr fontId="1"/>
  </si>
  <si>
    <t>JR播但線新井駅より徒歩10分</t>
    <rPh sb="2" eb="5">
      <t>バンタンセン</t>
    </rPh>
    <rPh sb="5" eb="7">
      <t>ニイ</t>
    </rPh>
    <rPh sb="7" eb="8">
      <t>エキ</t>
    </rPh>
    <rPh sb="10" eb="12">
      <t>トホ</t>
    </rPh>
    <rPh sb="14" eb="15">
      <t>フン</t>
    </rPh>
    <phoneticPr fontId="1"/>
  </si>
  <si>
    <t>JR山陰本線豊岡駅、全但バス　日向より徒歩5分</t>
    <rPh sb="2" eb="4">
      <t>サンイン</t>
    </rPh>
    <rPh sb="4" eb="6">
      <t>ホンセン</t>
    </rPh>
    <rPh sb="6" eb="8">
      <t>トヨオカ</t>
    </rPh>
    <rPh sb="8" eb="9">
      <t>エキ</t>
    </rPh>
    <rPh sb="10" eb="11">
      <t>ゼン</t>
    </rPh>
    <rPh sb="11" eb="12">
      <t>タン</t>
    </rPh>
    <rPh sb="15" eb="17">
      <t>ヒナタ</t>
    </rPh>
    <rPh sb="19" eb="21">
      <t>トホ</t>
    </rPh>
    <rPh sb="22" eb="23">
      <t>フン</t>
    </rPh>
    <phoneticPr fontId="1"/>
  </si>
  <si>
    <t>JR・山陽垂水駅からバス16分</t>
    <rPh sb="3" eb="5">
      <t>サンヨウ</t>
    </rPh>
    <rPh sb="5" eb="7">
      <t>タルミ</t>
    </rPh>
    <rPh sb="7" eb="8">
      <t>エキ</t>
    </rPh>
    <rPh sb="14" eb="15">
      <t>フン</t>
    </rPh>
    <phoneticPr fontId="1"/>
  </si>
  <si>
    <t>JR・山陽垂水駅からバス15分</t>
    <rPh sb="3" eb="5">
      <t>サンヨウ</t>
    </rPh>
    <rPh sb="5" eb="7">
      <t>タルミ</t>
    </rPh>
    <rPh sb="7" eb="8">
      <t>エキ</t>
    </rPh>
    <rPh sb="14" eb="15">
      <t>フン</t>
    </rPh>
    <phoneticPr fontId="1"/>
  </si>
  <si>
    <t>山陽電鉄滝の茶屋駅より
徒歩15分</t>
    <rPh sb="0" eb="2">
      <t>サンヨウ</t>
    </rPh>
    <rPh sb="2" eb="4">
      <t>デンテツ</t>
    </rPh>
    <rPh sb="4" eb="5">
      <t>タキ</t>
    </rPh>
    <rPh sb="6" eb="8">
      <t>チャヤ</t>
    </rPh>
    <rPh sb="8" eb="9">
      <t>エキ</t>
    </rPh>
    <rPh sb="12" eb="14">
      <t>トホ</t>
    </rPh>
    <rPh sb="16" eb="17">
      <t>フン</t>
    </rPh>
    <phoneticPr fontId="1"/>
  </si>
  <si>
    <t>神姫バス山田口停留所より
徒歩15分</t>
    <rPh sb="0" eb="2">
      <t>シンキ</t>
    </rPh>
    <rPh sb="4" eb="6">
      <t>ヤマダ</t>
    </rPh>
    <rPh sb="6" eb="7">
      <t>グチ</t>
    </rPh>
    <rPh sb="7" eb="10">
      <t>テイリュウジョ</t>
    </rPh>
    <rPh sb="13" eb="15">
      <t>トホ</t>
    </rPh>
    <rPh sb="17" eb="18">
      <t>フン</t>
    </rPh>
    <phoneticPr fontId="1"/>
  </si>
  <si>
    <t>神戸電鉄箕谷駅下車
神戸市バス丹生神社バス停
より徒歩3分</t>
    <rPh sb="0" eb="2">
      <t>コウベ</t>
    </rPh>
    <rPh sb="2" eb="4">
      <t>デンテツ</t>
    </rPh>
    <rPh sb="4" eb="7">
      <t>ミノタニエキ</t>
    </rPh>
    <rPh sb="7" eb="9">
      <t>ゲシャ</t>
    </rPh>
    <rPh sb="10" eb="13">
      <t>コウベシ</t>
    </rPh>
    <rPh sb="15" eb="17">
      <t>タンジョウ</t>
    </rPh>
    <rPh sb="17" eb="19">
      <t>ジンジャ</t>
    </rPh>
    <rPh sb="21" eb="22">
      <t>テイ</t>
    </rPh>
    <rPh sb="25" eb="27">
      <t>トホ</t>
    </rPh>
    <rPh sb="28" eb="29">
      <t>フン</t>
    </rPh>
    <phoneticPr fontId="1"/>
  </si>
  <si>
    <t>山電飾磨駅より徒歩20分</t>
    <rPh sb="0" eb="2">
      <t>サンデン</t>
    </rPh>
    <rPh sb="2" eb="4">
      <t>シカマ</t>
    </rPh>
    <rPh sb="4" eb="5">
      <t>エキ</t>
    </rPh>
    <rPh sb="7" eb="9">
      <t>トホ</t>
    </rPh>
    <rPh sb="11" eb="12">
      <t>フン</t>
    </rPh>
    <phoneticPr fontId="1"/>
  </si>
  <si>
    <t>JR神戸駅より徒歩7分または
高速神戸より徒歩3分</t>
    <rPh sb="2" eb="5">
      <t>コウベエキ</t>
    </rPh>
    <rPh sb="7" eb="9">
      <t>トホ</t>
    </rPh>
    <rPh sb="10" eb="11">
      <t>フン</t>
    </rPh>
    <rPh sb="15" eb="17">
      <t>コウソク</t>
    </rPh>
    <rPh sb="17" eb="19">
      <t>コウベ</t>
    </rPh>
    <rPh sb="21" eb="23">
      <t>トホ</t>
    </rPh>
    <rPh sb="24" eb="25">
      <t>フン</t>
    </rPh>
    <phoneticPr fontId="1"/>
  </si>
  <si>
    <t>ひまわりおの丘公園より
徒歩10分</t>
    <rPh sb="6" eb="7">
      <t>オカ</t>
    </rPh>
    <rPh sb="7" eb="9">
      <t>コウエン</t>
    </rPh>
    <rPh sb="12" eb="14">
      <t>トホ</t>
    </rPh>
    <rPh sb="16" eb="17">
      <t>フン</t>
    </rPh>
    <phoneticPr fontId="1"/>
  </si>
  <si>
    <t>山陽電鉄「的形駅」より
徒歩3分</t>
    <rPh sb="0" eb="2">
      <t>サンヨウ</t>
    </rPh>
    <rPh sb="2" eb="4">
      <t>デンテツ</t>
    </rPh>
    <rPh sb="5" eb="8">
      <t>マトガタエキ</t>
    </rPh>
    <rPh sb="12" eb="14">
      <t>トホ</t>
    </rPh>
    <rPh sb="15" eb="16">
      <t>フン</t>
    </rPh>
    <phoneticPr fontId="1"/>
  </si>
  <si>
    <t>JR宝殿駅北口から神姫バス「神吉大池」バス停下車徒歩7分</t>
    <rPh sb="2" eb="4">
      <t>ホウデン</t>
    </rPh>
    <rPh sb="4" eb="5">
      <t>エキ</t>
    </rPh>
    <rPh sb="5" eb="7">
      <t>キタグチ</t>
    </rPh>
    <rPh sb="9" eb="11">
      <t>シンキ</t>
    </rPh>
    <rPh sb="14" eb="16">
      <t>カンキ</t>
    </rPh>
    <rPh sb="16" eb="18">
      <t>オオイケ</t>
    </rPh>
    <rPh sb="21" eb="22">
      <t>テイ</t>
    </rPh>
    <rPh sb="22" eb="24">
      <t>ゲシャ</t>
    </rPh>
    <rPh sb="24" eb="26">
      <t>トホ</t>
    </rPh>
    <rPh sb="27" eb="28">
      <t>フン</t>
    </rPh>
    <phoneticPr fontId="1"/>
  </si>
  <si>
    <t xml:space="preserve">JR山陽線「宝殿駅」下車、神姫バス加古川市民病院前より北条行きで「札馬」下車、徒歩5分 </t>
    <phoneticPr fontId="1"/>
  </si>
  <si>
    <t>「しあわせの村病院前」バス停より徒歩10分弱
(通勤者駐車場有)</t>
    <rPh sb="16" eb="18">
      <t>トホ</t>
    </rPh>
    <phoneticPr fontId="1"/>
  </si>
  <si>
    <t>JR住吉駅よりくるくるバス
「県住前」下車徒歩2分</t>
    <rPh sb="2" eb="5">
      <t>スミヨシエキ</t>
    </rPh>
    <rPh sb="15" eb="17">
      <t>ケンジュウ</t>
    </rPh>
    <rPh sb="17" eb="18">
      <t>マエ</t>
    </rPh>
    <rPh sb="19" eb="21">
      <t>ゲシャ</t>
    </rPh>
    <rPh sb="21" eb="23">
      <t>トホ</t>
    </rPh>
    <rPh sb="24" eb="25">
      <t>フン</t>
    </rPh>
    <phoneticPr fontId="1"/>
  </si>
  <si>
    <t>JR住吉駅より市バス「渦森台2」下車徒歩5分</t>
    <rPh sb="2" eb="5">
      <t>スミヨシエキ</t>
    </rPh>
    <rPh sb="7" eb="8">
      <t>シ</t>
    </rPh>
    <rPh sb="11" eb="12">
      <t>ウズ</t>
    </rPh>
    <rPh sb="12" eb="13">
      <t>モリ</t>
    </rPh>
    <rPh sb="13" eb="14">
      <t>ダイ</t>
    </rPh>
    <rPh sb="16" eb="18">
      <t>ゲシャ</t>
    </rPh>
    <rPh sb="18" eb="20">
      <t>トホ</t>
    </rPh>
    <rPh sb="21" eb="22">
      <t>フン</t>
    </rPh>
    <phoneticPr fontId="1"/>
  </si>
  <si>
    <t>JR六甲道～市バス
「鶴甲南」下車、3分</t>
    <rPh sb="2" eb="5">
      <t>ロッコウミチ</t>
    </rPh>
    <rPh sb="6" eb="7">
      <t>シ</t>
    </rPh>
    <rPh sb="11" eb="12">
      <t>ツル</t>
    </rPh>
    <rPh sb="12" eb="13">
      <t>カブト</t>
    </rPh>
    <rPh sb="13" eb="14">
      <t>ミナミ</t>
    </rPh>
    <rPh sb="15" eb="17">
      <t>ゲシャ</t>
    </rPh>
    <rPh sb="19" eb="20">
      <t>フン</t>
    </rPh>
    <phoneticPr fontId="1"/>
  </si>
  <si>
    <t>JR・山陽垂水駅からバス17分</t>
    <rPh sb="3" eb="5">
      <t>サンヨウ</t>
    </rPh>
    <rPh sb="5" eb="7">
      <t>タルミ</t>
    </rPh>
    <rPh sb="7" eb="8">
      <t>エキ</t>
    </rPh>
    <rPh sb="14" eb="15">
      <t>フン</t>
    </rPh>
    <phoneticPr fontId="1"/>
  </si>
  <si>
    <t>特定非営利活動法人
COM総合福祉研究所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ソウゴウ</t>
    </rPh>
    <rPh sb="15" eb="17">
      <t>フクシ</t>
    </rPh>
    <rPh sb="17" eb="20">
      <t>ケンキュウショ</t>
    </rPh>
    <phoneticPr fontId="1"/>
  </si>
  <si>
    <t>社会福祉法人
神戸YMCA福祉会</t>
    <rPh sb="0" eb="2">
      <t>シャカイ</t>
    </rPh>
    <rPh sb="2" eb="4">
      <t>フクシ</t>
    </rPh>
    <rPh sb="4" eb="6">
      <t>ホウジン</t>
    </rPh>
    <rPh sb="7" eb="9">
      <t>コウベ</t>
    </rPh>
    <rPh sb="13" eb="15">
      <t>フクシ</t>
    </rPh>
    <rPh sb="15" eb="16">
      <t>カイ</t>
    </rPh>
    <phoneticPr fontId="1"/>
  </si>
  <si>
    <t>幼保連携型認定こども園
YMCA保育園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9">
      <t>ホイクエン</t>
    </rPh>
    <phoneticPr fontId="1"/>
  </si>
  <si>
    <t>幼保連携型認定こども園
西神戸YMCA保育園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ニシ</t>
    </rPh>
    <rPh sb="13" eb="15">
      <t>コウベ</t>
    </rPh>
    <rPh sb="19" eb="22">
      <t>ホイクエン</t>
    </rPh>
    <phoneticPr fontId="1"/>
  </si>
  <si>
    <t>幼保連携型認定こども園
神戸学園都市
YMCAこども園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コウベ</t>
    </rPh>
    <rPh sb="14" eb="16">
      <t>ガクエン</t>
    </rPh>
    <rPh sb="16" eb="18">
      <t>トシ</t>
    </rPh>
    <rPh sb="26" eb="27">
      <t>エン</t>
    </rPh>
    <phoneticPr fontId="1"/>
  </si>
  <si>
    <t>幼保連携型認定こども園
西宮YMCA保育園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ニシノミヤ</t>
    </rPh>
    <rPh sb="18" eb="21">
      <t>ホイクエン</t>
    </rPh>
    <phoneticPr fontId="1"/>
  </si>
  <si>
    <t>幼保連携型認定こども園
西宮つとがわ
YMCA保育園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ニシノミヤ</t>
    </rPh>
    <rPh sb="23" eb="26">
      <t>ホイクエン</t>
    </rPh>
    <phoneticPr fontId="1"/>
  </si>
  <si>
    <t>JR福知山線黒井駅より徒歩20分
舞鶴若狭道春日ICから5分</t>
    <rPh sb="2" eb="6">
      <t>フクチヤマセン</t>
    </rPh>
    <rPh sb="6" eb="8">
      <t>クロイ</t>
    </rPh>
    <rPh sb="8" eb="9">
      <t>エキ</t>
    </rPh>
    <rPh sb="11" eb="13">
      <t>トホ</t>
    </rPh>
    <rPh sb="15" eb="16">
      <t>フン</t>
    </rPh>
    <rPh sb="17" eb="19">
      <t>マイヅル</t>
    </rPh>
    <rPh sb="19" eb="21">
      <t>ワカサ</t>
    </rPh>
    <rPh sb="21" eb="22">
      <t>ドウ</t>
    </rPh>
    <rPh sb="22" eb="24">
      <t>カスガ</t>
    </rPh>
    <rPh sb="29" eb="30">
      <t>フン</t>
    </rPh>
    <phoneticPr fontId="1"/>
  </si>
  <si>
    <t>阪急塚口駅より徒歩10分
JR塚口駅より徒歩１分</t>
    <phoneticPr fontId="1"/>
  </si>
  <si>
    <t>社会福祉法人
親愛会</t>
    <rPh sb="0" eb="6">
      <t>シャカイフクシホウジン</t>
    </rPh>
    <rPh sb="7" eb="9">
      <t>シンアイ</t>
    </rPh>
    <rPh sb="9" eb="10">
      <t>カイ</t>
    </rPh>
    <phoneticPr fontId="1"/>
  </si>
  <si>
    <t>H30.7.2～H31.1.31</t>
    <phoneticPr fontId="1"/>
  </si>
  <si>
    <t>地下鉄学園都市駅よりバス、
舞多聞下車徒歩10分</t>
    <rPh sb="0" eb="3">
      <t>チカテツ</t>
    </rPh>
    <rPh sb="3" eb="8">
      <t>ガクエントシエキ</t>
    </rPh>
    <rPh sb="14" eb="15">
      <t>マイ</t>
    </rPh>
    <rPh sb="15" eb="17">
      <t>タモン</t>
    </rPh>
    <rPh sb="17" eb="19">
      <t>ゲシャ</t>
    </rPh>
    <rPh sb="19" eb="21">
      <t>トホ</t>
    </rPh>
    <rPh sb="23" eb="24">
      <t>フン</t>
    </rPh>
    <phoneticPr fontId="1"/>
  </si>
  <si>
    <t>山陽魚住駅より徒歩3分、
又はJR魚住駅より徒歩15分</t>
    <rPh sb="0" eb="2">
      <t>サンヨウ</t>
    </rPh>
    <rPh sb="2" eb="4">
      <t>ウオズミ</t>
    </rPh>
    <rPh sb="4" eb="5">
      <t>エキ</t>
    </rPh>
    <rPh sb="7" eb="9">
      <t>トホ</t>
    </rPh>
    <rPh sb="10" eb="11">
      <t>フン</t>
    </rPh>
    <rPh sb="13" eb="14">
      <t>マタ</t>
    </rPh>
    <rPh sb="17" eb="19">
      <t>ウオズミ</t>
    </rPh>
    <rPh sb="19" eb="20">
      <t>エキ</t>
    </rPh>
    <rPh sb="22" eb="24">
      <t>トホ</t>
    </rPh>
    <rPh sb="26" eb="27">
      <t>フン</t>
    </rPh>
    <phoneticPr fontId="1"/>
  </si>
  <si>
    <t>洲本バスセンターより
徒歩10分</t>
    <rPh sb="0" eb="2">
      <t>スモト</t>
    </rPh>
    <rPh sb="11" eb="13">
      <t>トホ</t>
    </rPh>
    <rPh sb="15" eb="16">
      <t>フン</t>
    </rPh>
    <phoneticPr fontId="1"/>
  </si>
  <si>
    <t>車かJR土山駅よりバス、
「国安」バス停から徒歩10分</t>
    <rPh sb="0" eb="1">
      <t>クルマ</t>
    </rPh>
    <rPh sb="4" eb="5">
      <t>ツチ</t>
    </rPh>
    <rPh sb="5" eb="6">
      <t>ヤマ</t>
    </rPh>
    <rPh sb="6" eb="7">
      <t>エキ</t>
    </rPh>
    <rPh sb="14" eb="15">
      <t>クニ</t>
    </rPh>
    <rPh sb="15" eb="16">
      <t>ヤス</t>
    </rPh>
    <rPh sb="19" eb="20">
      <t>テイ</t>
    </rPh>
    <rPh sb="22" eb="24">
      <t>トホ</t>
    </rPh>
    <rPh sb="26" eb="27">
      <t>フン</t>
    </rPh>
    <phoneticPr fontId="1"/>
  </si>
  <si>
    <t>JR福知山線「丹波大山駅」から徒歩10分</t>
    <rPh sb="2" eb="5">
      <t>フクチヤマ</t>
    </rPh>
    <rPh sb="5" eb="6">
      <t>セン</t>
    </rPh>
    <rPh sb="7" eb="9">
      <t>タンバ</t>
    </rPh>
    <rPh sb="9" eb="11">
      <t>オオヤマ</t>
    </rPh>
    <rPh sb="11" eb="12">
      <t>エキ</t>
    </rPh>
    <rPh sb="15" eb="17">
      <t>トホ</t>
    </rPh>
    <rPh sb="19" eb="20">
      <t>フン</t>
    </rPh>
    <phoneticPr fontId="1"/>
  </si>
  <si>
    <t>姫路市北条252-12　
北条ビル1階</t>
    <rPh sb="0" eb="3">
      <t>ヒメジシ</t>
    </rPh>
    <rPh sb="3" eb="5">
      <t>ホウジョウ</t>
    </rPh>
    <rPh sb="13" eb="15">
      <t>ホウジョウ</t>
    </rPh>
    <rPh sb="18" eb="19">
      <t>カイ</t>
    </rPh>
    <phoneticPr fontId="1"/>
  </si>
  <si>
    <t>南あわじ市榎列下幡多804-1</t>
    <rPh sb="0" eb="1">
      <t>ミナミ</t>
    </rPh>
    <rPh sb="4" eb="5">
      <t>シ</t>
    </rPh>
    <rPh sb="5" eb="6">
      <t>エノキ</t>
    </rPh>
    <rPh sb="6" eb="7">
      <t>レツ</t>
    </rPh>
    <rPh sb="7" eb="8">
      <t>シモ</t>
    </rPh>
    <rPh sb="8" eb="10">
      <t>ハタ</t>
    </rPh>
    <phoneticPr fontId="1"/>
  </si>
  <si>
    <t>豊岡市但東町太田614</t>
    <phoneticPr fontId="1"/>
  </si>
  <si>
    <t>JR江原駅より徒歩8分</t>
    <rPh sb="7" eb="9">
      <t>トホ</t>
    </rPh>
    <rPh sb="10" eb="11">
      <t>フン</t>
    </rPh>
    <phoneticPr fontId="1"/>
  </si>
  <si>
    <t>JR姫路駅から
徒歩10分</t>
    <rPh sb="2" eb="5">
      <t>ヒメジエキ</t>
    </rPh>
    <rPh sb="8" eb="10">
      <t>トホ</t>
    </rPh>
    <rPh sb="12" eb="13">
      <t>フン</t>
    </rPh>
    <phoneticPr fontId="1"/>
  </si>
  <si>
    <t>JR三宮駅から
徒歩10分</t>
    <rPh sb="2" eb="4">
      <t>サンノミヤ</t>
    </rPh>
    <rPh sb="4" eb="5">
      <t>エキ</t>
    </rPh>
    <rPh sb="8" eb="10">
      <t>トホ</t>
    </rPh>
    <rPh sb="12" eb="13">
      <t>フン</t>
    </rPh>
    <phoneticPr fontId="1"/>
  </si>
  <si>
    <t>JR兵庫駅より徒歩３分</t>
    <rPh sb="2" eb="5">
      <t>ヒョウゴエキ</t>
    </rPh>
    <rPh sb="7" eb="9">
      <t>トホ</t>
    </rPh>
    <rPh sb="10" eb="11">
      <t>フン</t>
    </rPh>
    <phoneticPr fontId="1"/>
  </si>
  <si>
    <t>幼保連携型認定
こども園</t>
    <rPh sb="0" eb="2">
      <t>ヨウホ</t>
    </rPh>
    <rPh sb="2" eb="7">
      <t>レンケイガタニンテイ</t>
    </rPh>
    <rPh sb="11" eb="12">
      <t>エン</t>
    </rPh>
    <phoneticPr fontId="1"/>
  </si>
  <si>
    <t>児童デイサービス</t>
    <rPh sb="0" eb="2">
      <t>ジドウ</t>
    </rPh>
    <phoneticPr fontId="1"/>
  </si>
  <si>
    <t>神戸市西区伊川谷町別府719-1</t>
    <rPh sb="0" eb="3">
      <t>コウベシ</t>
    </rPh>
    <rPh sb="3" eb="5">
      <t>ニシク</t>
    </rPh>
    <rPh sb="5" eb="9">
      <t>イカワダニチョウ</t>
    </rPh>
    <rPh sb="9" eb="11">
      <t>ベフ</t>
    </rPh>
    <phoneticPr fontId="1"/>
  </si>
  <si>
    <t>西宮市西宮浜4丁目15番3号</t>
    <phoneticPr fontId="1"/>
  </si>
  <si>
    <t>高395</t>
    <rPh sb="0" eb="1">
      <t>タカ</t>
    </rPh>
    <phoneticPr fontId="1"/>
  </si>
  <si>
    <t>生野医院</t>
    <rPh sb="0" eb="4">
      <t>イクノイイン</t>
    </rPh>
    <phoneticPr fontId="1"/>
  </si>
  <si>
    <t>677-0054</t>
  </si>
  <si>
    <t>西脇市野村町1257-1</t>
    <rPh sb="0" eb="3">
      <t>ニシワキシ</t>
    </rPh>
    <rPh sb="3" eb="6">
      <t>ノムラチョウ</t>
    </rPh>
    <phoneticPr fontId="1"/>
  </si>
  <si>
    <t>通所介護リハビリテーション</t>
    <rPh sb="0" eb="2">
      <t>ツウショ</t>
    </rPh>
    <rPh sb="2" eb="4">
      <t>カイゴ</t>
    </rPh>
    <phoneticPr fontId="1"/>
  </si>
  <si>
    <t>米本　由美</t>
    <rPh sb="0" eb="2">
      <t>ヨネモト</t>
    </rPh>
    <rPh sb="3" eb="5">
      <t>ユミ</t>
    </rPh>
    <phoneticPr fontId="1"/>
  </si>
  <si>
    <t>0795-24-5524</t>
  </si>
  <si>
    <t>0795-23-1953</t>
  </si>
  <si>
    <t>西脇市駅より徒歩5～6分</t>
    <rPh sb="0" eb="4">
      <t>ニシワキシエキ</t>
    </rPh>
    <rPh sb="6" eb="8">
      <t>トホ</t>
    </rPh>
    <rPh sb="11" eb="12">
      <t>フン</t>
    </rPh>
    <phoneticPr fontId="1"/>
  </si>
  <si>
    <t>社会医療法人社団
正峰会</t>
    <phoneticPr fontId="1"/>
  </si>
  <si>
    <t>加藤　泰彦</t>
    <rPh sb="0" eb="2">
      <t>カトウ</t>
    </rPh>
    <rPh sb="3" eb="5">
      <t>ヤスヒコ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</si>
</sst>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 shrinkToFit="1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theme="7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明朝"/>
        <scheme val="none"/>
      </font>
      <fill>
        <patternFill patternType="none"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明朝"/>
        <scheme val="none"/>
      </font>
      <fill>
        <patternFill patternType="none"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明朝"/>
        <scheme val="none"/>
      </font>
      <fill>
        <patternFill patternType="none"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明朝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明朝"/>
        <scheme val="none"/>
      </font>
      <fill>
        <patternFill patternType="none">
          <fgColor theme="9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A2:O630" totalsRowShown="0" headerRowDxfId="120" dataDxfId="119" tableBorderDxfId="118">
  <autoFilter ref="A2:O630"/>
  <tableColumns count="15">
    <tableColumn id="1" name="列1" dataDxfId="117"/>
    <tableColumn id="2" name="列2" dataDxfId="116">
      <calculatedColumnFormula>B2+1</calculatedColumnFormula>
    </tableColumn>
    <tableColumn id="3" name="事業所_x000a_番号" dataDxfId="115">
      <calculatedColumnFormula>CONCATENATE(A3,全分野!$B3)</calculatedColumnFormula>
    </tableColumn>
    <tableColumn id="4" name="施設・事業所名" dataDxfId="114"/>
    <tableColumn id="5" name="地区" dataDxfId="113"/>
    <tableColumn id="6" name="郵便番号" dataDxfId="112"/>
    <tableColumn id="7" name="住所" dataDxfId="111"/>
    <tableColumn id="8" name="開設団体名" dataDxfId="110"/>
    <tableColumn id="9" name="ｻｰﾋﾞｽ(施設)種別" dataDxfId="109"/>
    <tableColumn id="10" name="受入先の_x000a_担当者名" dataDxfId="108"/>
    <tableColumn id="11" name="連絡先TEL" dataDxfId="107"/>
    <tableColumn id="12" name="連絡先FAX" dataDxfId="106"/>
    <tableColumn id="13" name="受入可能時期" dataDxfId="105"/>
    <tableColumn id="14" name="H31.4.1_x000a_までの_x000a_求人予定数" dataDxfId="104"/>
    <tableColumn id="15" name="アクセス" dataDxfId="10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テーブル8" displayName="テーブル8" ref="A2:O398" totalsRowCount="1" headerRowDxfId="102" dataDxfId="101" tableBorderDxfId="100">
  <autoFilter ref="A2:O397"/>
  <tableColumns count="15">
    <tableColumn id="1" name="列1" totalsRowLabel="集計" dataDxfId="99" totalsRowDxfId="14"/>
    <tableColumn id="2" name="列2" dataDxfId="98" totalsRowDxfId="13">
      <calculatedColumnFormula>B2+1</calculatedColumnFormula>
    </tableColumn>
    <tableColumn id="3" name="事業所_x000a_番号" dataDxfId="97" totalsRowDxfId="12">
      <calculatedColumnFormula>CONCATENATE(A3,全分野!$B3)</calculatedColumnFormula>
    </tableColumn>
    <tableColumn id="4" name="施設・事業所名" totalsRowFunction="count" dataDxfId="96" totalsRowDxfId="11"/>
    <tableColumn id="5" name="地区" dataDxfId="95" totalsRowDxfId="10"/>
    <tableColumn id="6" name="郵便番号" dataDxfId="94" totalsRowDxfId="9"/>
    <tableColumn id="7" name="住所" dataDxfId="93" totalsRowDxfId="8"/>
    <tableColumn id="8" name="開設団体名" dataDxfId="92" totalsRowDxfId="7"/>
    <tableColumn id="9" name="ｻｰﾋﾞｽ(施設)種別" dataDxfId="91" totalsRowDxfId="6"/>
    <tableColumn id="10" name="受入先の_x000a_担当者名" dataDxfId="90" totalsRowDxfId="5"/>
    <tableColumn id="11" name="連絡先TEL" dataDxfId="89" totalsRowDxfId="4"/>
    <tableColumn id="12" name="連絡先FAX" dataDxfId="88" totalsRowDxfId="3"/>
    <tableColumn id="13" name="受入可能時期" dataDxfId="87" totalsRowDxfId="2"/>
    <tableColumn id="14" name="H31.4.1_x000a_までの_x000a_求人予定数" dataDxfId="86" totalsRowDxfId="1"/>
    <tableColumn id="15" name="アクセス" totalsRowFunction="count" dataDxfId="85" totalsRowDxfId="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6" name="テーブル6" displayName="テーブル6" ref="A2:O135" totalsRowCount="1" headerRowDxfId="84" dataDxfId="83" totalsRowDxfId="81" tableBorderDxfId="82">
  <autoFilter ref="A2:O134"/>
  <tableColumns count="15">
    <tableColumn id="1" name="列2" totalsRowLabel="集計" dataDxfId="80" totalsRowDxfId="79"/>
    <tableColumn id="2" name="列3" dataDxfId="78" totalsRowDxfId="77">
      <calculatedColumnFormula>B2+1</calculatedColumnFormula>
    </tableColumn>
    <tableColumn id="3" name="事業所_x000a_番号" dataDxfId="76" totalsRowDxfId="75">
      <calculatedColumnFormula>CONCATENATE(A3,全分野!$B3)</calculatedColumnFormula>
    </tableColumn>
    <tableColumn id="4" name="施設・事業所名" totalsRowFunction="count" dataDxfId="74" totalsRowDxfId="73"/>
    <tableColumn id="5" name="地区" dataDxfId="72" totalsRowDxfId="71"/>
    <tableColumn id="7" name="郵便番号" dataDxfId="70" totalsRowDxfId="69"/>
    <tableColumn id="8" name="住所" dataDxfId="68" totalsRowDxfId="67"/>
    <tableColumn id="9" name="開設団体名" dataDxfId="66" totalsRowDxfId="65"/>
    <tableColumn id="10" name="ｻｰﾋﾞｽ(施設)種別" dataDxfId="64" totalsRowDxfId="63"/>
    <tableColumn id="11" name="受入先の担当者名" dataDxfId="62" totalsRowDxfId="61"/>
    <tableColumn id="12" name="連絡先TEL" dataDxfId="60" totalsRowDxfId="59"/>
    <tableColumn id="13" name="連絡先FAX" dataDxfId="58" totalsRowDxfId="57"/>
    <tableColumn id="14" name="受入可能時期" dataDxfId="56" totalsRowDxfId="55"/>
    <tableColumn id="15" name="H31.4.1_x000a_までの_x000a_求人予定数" dataDxfId="54" totalsRowDxfId="53"/>
    <tableColumn id="16" name="アクセス" totalsRowFunction="count" dataDxfId="52" totalsRowDxfId="5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テーブル55" displayName="テーブル55" ref="A2:O104" totalsRowCount="1" headerRowDxfId="50" dataDxfId="48" totalsRowDxfId="46" headerRowBorderDxfId="49" tableBorderDxfId="47" totalsRowBorderDxfId="45">
  <autoFilter ref="A2:O103"/>
  <tableColumns count="15">
    <tableColumn id="1" name="列1" totalsRowLabel="集計" dataDxfId="44" totalsRowDxfId="43"/>
    <tableColumn id="2" name="列2" dataDxfId="42" totalsRowDxfId="41">
      <calculatedColumnFormula>B2+1</calculatedColumnFormula>
    </tableColumn>
    <tableColumn id="3" name="事業所_x000a_番号" dataDxfId="40" totalsRowDxfId="39">
      <calculatedColumnFormula>CONCATENATE(A3,全分野!$B3)</calculatedColumnFormula>
    </tableColumn>
    <tableColumn id="4" name="施設・事業所名" totalsRowFunction="count" dataDxfId="38" totalsRowDxfId="37"/>
    <tableColumn id="5" name="地区" dataDxfId="36" totalsRowDxfId="35"/>
    <tableColumn id="6" name="郵便番号" dataDxfId="34" totalsRowDxfId="33"/>
    <tableColumn id="16" name="住所" dataDxfId="32" totalsRowDxfId="31"/>
    <tableColumn id="8" name="開設団体名" dataDxfId="30" totalsRowDxfId="29"/>
    <tableColumn id="9" name="ｻｰﾋﾞｽ(施設)種別" dataDxfId="28" totalsRowDxfId="27"/>
    <tableColumn id="10" name="受入先の_x000a_担当者名" dataDxfId="26" totalsRowDxfId="25"/>
    <tableColumn id="11" name="連絡先TEL" dataDxfId="24" totalsRowDxfId="23"/>
    <tableColumn id="12" name="連絡先FAX" dataDxfId="22" totalsRowDxfId="21"/>
    <tableColumn id="13" name="受入可能時期" dataDxfId="20" totalsRowDxfId="19"/>
    <tableColumn id="14" name="H31.4.1_x000a_までの_x000a_求人予定数" dataDxfId="18" totalsRowDxfId="17"/>
    <tableColumn id="15" name="アクセス" totalsRowFunction="count" dataDxfId="16" totalsRowDxfId="15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0"/>
  <sheetViews>
    <sheetView view="pageBreakPreview" topLeftCell="A331" zoomScaleNormal="100" zoomScaleSheetLayoutView="100" workbookViewId="0">
      <selection activeCell="K334" sqref="K334"/>
    </sheetView>
  </sheetViews>
  <sheetFormatPr defaultRowHeight="39.75" customHeight="1" x14ac:dyDescent="0.15"/>
  <cols>
    <col min="1" max="2" width="3.7109375" style="3" customWidth="1"/>
    <col min="3" max="3" width="8" style="35" customWidth="1"/>
    <col min="4" max="4" width="25.28515625" style="2" customWidth="1"/>
    <col min="5" max="5" width="7.42578125" style="2" customWidth="1"/>
    <col min="6" max="6" width="11.7109375" style="2" customWidth="1"/>
    <col min="7" max="7" width="21.7109375" style="5" customWidth="1"/>
    <col min="8" max="8" width="21.7109375" style="2" customWidth="1"/>
    <col min="9" max="9" width="20.42578125" style="2" customWidth="1"/>
    <col min="10" max="10" width="20.28515625" style="2" customWidth="1"/>
    <col min="11" max="12" width="15.140625" style="2" customWidth="1"/>
    <col min="13" max="13" width="21" style="2" customWidth="1"/>
    <col min="14" max="14" width="10" style="2" customWidth="1"/>
    <col min="15" max="15" width="29.5703125" style="2" customWidth="1"/>
    <col min="16" max="16" width="2.5703125" style="2" customWidth="1"/>
    <col min="17" max="17" width="41.85546875" style="2" customWidth="1"/>
    <col min="18" max="10012" width="9.140625" style="2"/>
    <col min="10013" max="16384" width="10.140625" style="2" customWidth="1"/>
  </cols>
  <sheetData>
    <row r="1" spans="1:15" ht="23.25" customHeight="1" x14ac:dyDescent="0.15">
      <c r="C1" s="77"/>
      <c r="D1" s="74"/>
      <c r="E1" s="33" t="s">
        <v>677</v>
      </c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5" customFormat="1" ht="39.75" customHeight="1" x14ac:dyDescent="0.15">
      <c r="A2" s="39" t="s">
        <v>612</v>
      </c>
      <c r="B2" s="6" t="s">
        <v>617</v>
      </c>
      <c r="C2" s="36" t="s">
        <v>621</v>
      </c>
      <c r="D2" s="6" t="s">
        <v>653</v>
      </c>
      <c r="E2" s="6" t="s">
        <v>12</v>
      </c>
      <c r="F2" s="6" t="s">
        <v>20</v>
      </c>
      <c r="G2" s="7" t="s">
        <v>21</v>
      </c>
      <c r="H2" s="7" t="s">
        <v>3</v>
      </c>
      <c r="I2" s="36" t="s">
        <v>1</v>
      </c>
      <c r="J2" s="36" t="s">
        <v>667</v>
      </c>
      <c r="K2" s="6" t="s">
        <v>618</v>
      </c>
      <c r="L2" s="6" t="s">
        <v>620</v>
      </c>
      <c r="M2" s="6" t="s">
        <v>2</v>
      </c>
      <c r="N2" s="37" t="s">
        <v>676</v>
      </c>
      <c r="O2" s="38" t="s">
        <v>7</v>
      </c>
    </row>
    <row r="3" spans="1:15" s="3" customFormat="1" ht="51" customHeight="1" x14ac:dyDescent="0.15">
      <c r="A3" s="40" t="s">
        <v>651</v>
      </c>
      <c r="B3" s="8">
        <v>1</v>
      </c>
      <c r="C3" s="78" t="str">
        <f>CONCATENATE(A3,全分野!$B3)</f>
        <v>高1</v>
      </c>
      <c r="D3" s="53" t="s">
        <v>679</v>
      </c>
      <c r="E3" s="57" t="s">
        <v>9</v>
      </c>
      <c r="F3" s="57" t="s">
        <v>211</v>
      </c>
      <c r="G3" s="11" t="s">
        <v>680</v>
      </c>
      <c r="H3" s="51" t="s">
        <v>683</v>
      </c>
      <c r="I3" s="51" t="s">
        <v>2969</v>
      </c>
      <c r="J3" s="57" t="s">
        <v>678</v>
      </c>
      <c r="K3" s="57" t="s">
        <v>681</v>
      </c>
      <c r="L3" s="57" t="s">
        <v>682</v>
      </c>
      <c r="M3" s="57" t="s">
        <v>685</v>
      </c>
      <c r="N3" s="57" t="s">
        <v>2842</v>
      </c>
      <c r="O3" s="11" t="s">
        <v>684</v>
      </c>
    </row>
    <row r="4" spans="1:15" s="3" customFormat="1" ht="54" customHeight="1" x14ac:dyDescent="0.15">
      <c r="A4" s="40" t="s">
        <v>651</v>
      </c>
      <c r="B4" s="8">
        <f t="shared" ref="B4:B67" si="0">B3+1</f>
        <v>2</v>
      </c>
      <c r="C4" s="78" t="str">
        <f>CONCATENATE(A4,全分野!$B4)</f>
        <v>高2</v>
      </c>
      <c r="D4" s="51" t="s">
        <v>2684</v>
      </c>
      <c r="E4" s="57" t="s">
        <v>9</v>
      </c>
      <c r="F4" s="57" t="s">
        <v>583</v>
      </c>
      <c r="G4" s="11" t="s">
        <v>2713</v>
      </c>
      <c r="H4" s="51" t="s">
        <v>697</v>
      </c>
      <c r="I4" s="51" t="s">
        <v>2968</v>
      </c>
      <c r="J4" s="57" t="s">
        <v>690</v>
      </c>
      <c r="K4" s="50" t="s">
        <v>691</v>
      </c>
      <c r="L4" s="50" t="s">
        <v>692</v>
      </c>
      <c r="M4" s="57" t="s">
        <v>685</v>
      </c>
      <c r="N4" s="57" t="s">
        <v>693</v>
      </c>
      <c r="O4" s="11" t="s">
        <v>2853</v>
      </c>
    </row>
    <row r="5" spans="1:15" s="3" customFormat="1" ht="39.75" customHeight="1" x14ac:dyDescent="0.15">
      <c r="A5" s="40" t="s">
        <v>651</v>
      </c>
      <c r="B5" s="8">
        <f t="shared" si="0"/>
        <v>3</v>
      </c>
      <c r="C5" s="78" t="str">
        <f>CONCATENATE(A5,全分野!$B5)</f>
        <v>高3</v>
      </c>
      <c r="D5" s="51" t="s">
        <v>2683</v>
      </c>
      <c r="E5" s="57" t="s">
        <v>9</v>
      </c>
      <c r="F5" s="57" t="s">
        <v>583</v>
      </c>
      <c r="G5" s="11" t="s">
        <v>2714</v>
      </c>
      <c r="H5" s="51" t="s">
        <v>697</v>
      </c>
      <c r="I5" s="51" t="s">
        <v>698</v>
      </c>
      <c r="J5" s="57" t="s">
        <v>690</v>
      </c>
      <c r="K5" s="50" t="s">
        <v>694</v>
      </c>
      <c r="L5" s="50" t="s">
        <v>695</v>
      </c>
      <c r="M5" s="57" t="s">
        <v>685</v>
      </c>
      <c r="N5" s="57" t="s">
        <v>696</v>
      </c>
      <c r="O5" s="11" t="s">
        <v>2852</v>
      </c>
    </row>
    <row r="6" spans="1:15" s="3" customFormat="1" ht="39.75" customHeight="1" x14ac:dyDescent="0.15">
      <c r="A6" s="40" t="s">
        <v>651</v>
      </c>
      <c r="B6" s="8">
        <f t="shared" si="0"/>
        <v>4</v>
      </c>
      <c r="C6" s="78" t="str">
        <f>CONCATENATE(A6,全分野!$B6)</f>
        <v>高4</v>
      </c>
      <c r="D6" s="51" t="s">
        <v>2682</v>
      </c>
      <c r="E6" s="57" t="s">
        <v>9</v>
      </c>
      <c r="F6" s="57" t="s">
        <v>687</v>
      </c>
      <c r="G6" s="11" t="s">
        <v>2715</v>
      </c>
      <c r="H6" s="51" t="s">
        <v>697</v>
      </c>
      <c r="I6" s="51" t="s">
        <v>698</v>
      </c>
      <c r="J6" s="57" t="s">
        <v>686</v>
      </c>
      <c r="K6" s="50" t="s">
        <v>688</v>
      </c>
      <c r="L6" s="50" t="s">
        <v>689</v>
      </c>
      <c r="M6" s="57" t="s">
        <v>685</v>
      </c>
      <c r="N6" s="57" t="s">
        <v>696</v>
      </c>
      <c r="O6" s="11" t="s">
        <v>2854</v>
      </c>
    </row>
    <row r="7" spans="1:15" s="3" customFormat="1" ht="39.75" customHeight="1" x14ac:dyDescent="0.15">
      <c r="A7" s="40" t="s">
        <v>651</v>
      </c>
      <c r="B7" s="8">
        <f t="shared" si="0"/>
        <v>5</v>
      </c>
      <c r="C7" s="78" t="str">
        <f>CONCATENATE(A7,全分野!$B7)</f>
        <v>高5</v>
      </c>
      <c r="D7" s="51" t="s">
        <v>2681</v>
      </c>
      <c r="E7" s="57" t="s">
        <v>9</v>
      </c>
      <c r="F7" s="57" t="s">
        <v>687</v>
      </c>
      <c r="G7" s="11" t="s">
        <v>2715</v>
      </c>
      <c r="H7" s="51" t="s">
        <v>697</v>
      </c>
      <c r="I7" s="50" t="s">
        <v>24</v>
      </c>
      <c r="J7" s="57" t="s">
        <v>686</v>
      </c>
      <c r="K7" s="50" t="s">
        <v>688</v>
      </c>
      <c r="L7" s="50" t="s">
        <v>689</v>
      </c>
      <c r="M7" s="57" t="s">
        <v>685</v>
      </c>
      <c r="N7" s="57" t="s">
        <v>696</v>
      </c>
      <c r="O7" s="11" t="s">
        <v>2854</v>
      </c>
    </row>
    <row r="8" spans="1:15" s="4" customFormat="1" ht="39.75" customHeight="1" x14ac:dyDescent="0.15">
      <c r="A8" s="40" t="s">
        <v>651</v>
      </c>
      <c r="B8" s="9">
        <f t="shared" si="0"/>
        <v>6</v>
      </c>
      <c r="C8" s="79" t="str">
        <f>CONCATENATE(A8,全分野!$B8)</f>
        <v>高6</v>
      </c>
      <c r="D8" s="51" t="s">
        <v>701</v>
      </c>
      <c r="E8" s="53" t="s">
        <v>18</v>
      </c>
      <c r="F8" s="53" t="s">
        <v>389</v>
      </c>
      <c r="G8" s="11" t="s">
        <v>669</v>
      </c>
      <c r="H8" s="51" t="s">
        <v>699</v>
      </c>
      <c r="I8" s="51" t="s">
        <v>24</v>
      </c>
      <c r="J8" s="57" t="s">
        <v>388</v>
      </c>
      <c r="K8" s="51" t="s">
        <v>390</v>
      </c>
      <c r="L8" s="51" t="s">
        <v>391</v>
      </c>
      <c r="M8" s="51" t="s">
        <v>702</v>
      </c>
      <c r="N8" s="51" t="s">
        <v>2851</v>
      </c>
      <c r="O8" s="11" t="s">
        <v>700</v>
      </c>
    </row>
    <row r="9" spans="1:15" s="4" customFormat="1" ht="39.75" customHeight="1" x14ac:dyDescent="0.15">
      <c r="A9" s="40" t="s">
        <v>651</v>
      </c>
      <c r="B9" s="9">
        <f t="shared" si="0"/>
        <v>7</v>
      </c>
      <c r="C9" s="79" t="str">
        <f>CONCATENATE(A9,全分野!$B9)</f>
        <v>高7</v>
      </c>
      <c r="D9" s="51" t="s">
        <v>2680</v>
      </c>
      <c r="E9" s="53" t="s">
        <v>18</v>
      </c>
      <c r="F9" s="53" t="s">
        <v>392</v>
      </c>
      <c r="G9" s="11" t="s">
        <v>393</v>
      </c>
      <c r="H9" s="51" t="s">
        <v>699</v>
      </c>
      <c r="I9" s="51" t="s">
        <v>24</v>
      </c>
      <c r="J9" s="57" t="s">
        <v>388</v>
      </c>
      <c r="K9" s="51" t="s">
        <v>390</v>
      </c>
      <c r="L9" s="51" t="s">
        <v>391</v>
      </c>
      <c r="M9" s="51" t="s">
        <v>702</v>
      </c>
      <c r="N9" s="51" t="s">
        <v>2851</v>
      </c>
      <c r="O9" s="11" t="s">
        <v>700</v>
      </c>
    </row>
    <row r="10" spans="1:15" s="4" customFormat="1" ht="39.75" customHeight="1" x14ac:dyDescent="0.15">
      <c r="A10" s="40" t="s">
        <v>651</v>
      </c>
      <c r="B10" s="9">
        <f t="shared" si="0"/>
        <v>8</v>
      </c>
      <c r="C10" s="79" t="str">
        <f>CONCATENATE(A10,全分野!$B10)</f>
        <v>高8</v>
      </c>
      <c r="D10" s="51" t="s">
        <v>2679</v>
      </c>
      <c r="E10" s="53" t="s">
        <v>18</v>
      </c>
      <c r="F10" s="53" t="s">
        <v>670</v>
      </c>
      <c r="G10" s="11" t="s">
        <v>671</v>
      </c>
      <c r="H10" s="51" t="s">
        <v>699</v>
      </c>
      <c r="I10" s="51" t="s">
        <v>24</v>
      </c>
      <c r="J10" s="57" t="s">
        <v>388</v>
      </c>
      <c r="K10" s="51" t="s">
        <v>390</v>
      </c>
      <c r="L10" s="51" t="s">
        <v>391</v>
      </c>
      <c r="M10" s="51" t="s">
        <v>702</v>
      </c>
      <c r="N10" s="51" t="s">
        <v>2851</v>
      </c>
      <c r="O10" s="11" t="s">
        <v>700</v>
      </c>
    </row>
    <row r="11" spans="1:15" s="4" customFormat="1" ht="39.75" customHeight="1" x14ac:dyDescent="0.15">
      <c r="A11" s="40" t="s">
        <v>651</v>
      </c>
      <c r="B11" s="9">
        <f t="shared" si="0"/>
        <v>9</v>
      </c>
      <c r="C11" s="79" t="str">
        <f>CONCATENATE(A11,全分野!$B11)</f>
        <v>高9</v>
      </c>
      <c r="D11" s="51" t="s">
        <v>2678</v>
      </c>
      <c r="E11" s="53" t="s">
        <v>18</v>
      </c>
      <c r="F11" s="53" t="s">
        <v>394</v>
      </c>
      <c r="G11" s="11" t="s">
        <v>395</v>
      </c>
      <c r="H11" s="51" t="s">
        <v>699</v>
      </c>
      <c r="I11" s="51" t="s">
        <v>24</v>
      </c>
      <c r="J11" s="57" t="s">
        <v>388</v>
      </c>
      <c r="K11" s="51" t="s">
        <v>390</v>
      </c>
      <c r="L11" s="51" t="s">
        <v>391</v>
      </c>
      <c r="M11" s="51" t="s">
        <v>702</v>
      </c>
      <c r="N11" s="51" t="s">
        <v>2851</v>
      </c>
      <c r="O11" s="11" t="s">
        <v>700</v>
      </c>
    </row>
    <row r="12" spans="1:15" s="4" customFormat="1" ht="39.75" customHeight="1" x14ac:dyDescent="0.15">
      <c r="A12" s="40" t="s">
        <v>651</v>
      </c>
      <c r="B12" s="9">
        <f t="shared" si="0"/>
        <v>10</v>
      </c>
      <c r="C12" s="79" t="str">
        <f>CONCATENATE(A12,全分野!$B12)</f>
        <v>高10</v>
      </c>
      <c r="D12" s="51" t="s">
        <v>708</v>
      </c>
      <c r="E12" s="53" t="s">
        <v>9</v>
      </c>
      <c r="F12" s="53" t="s">
        <v>709</v>
      </c>
      <c r="G12" s="11" t="s">
        <v>710</v>
      </c>
      <c r="H12" s="51" t="s">
        <v>711</v>
      </c>
      <c r="I12" s="51" t="s">
        <v>712</v>
      </c>
      <c r="J12" s="57" t="s">
        <v>713</v>
      </c>
      <c r="K12" s="51" t="s">
        <v>714</v>
      </c>
      <c r="L12" s="51" t="s">
        <v>715</v>
      </c>
      <c r="M12" s="51" t="s">
        <v>716</v>
      </c>
      <c r="N12" s="51" t="s">
        <v>696</v>
      </c>
      <c r="O12" s="11" t="s">
        <v>4335</v>
      </c>
    </row>
    <row r="13" spans="1:15" s="4" customFormat="1" ht="39.75" customHeight="1" x14ac:dyDescent="0.15">
      <c r="A13" s="40" t="s">
        <v>651</v>
      </c>
      <c r="B13" s="9">
        <f t="shared" si="0"/>
        <v>11</v>
      </c>
      <c r="C13" s="79" t="str">
        <f>CONCATENATE(A13,全分野!$B13)</f>
        <v>高11</v>
      </c>
      <c r="D13" s="51" t="s">
        <v>717</v>
      </c>
      <c r="E13" s="53" t="s">
        <v>13</v>
      </c>
      <c r="F13" s="53" t="s">
        <v>718</v>
      </c>
      <c r="G13" s="11" t="s">
        <v>719</v>
      </c>
      <c r="H13" s="51" t="s">
        <v>711</v>
      </c>
      <c r="I13" s="51" t="s">
        <v>712</v>
      </c>
      <c r="J13" s="57" t="s">
        <v>720</v>
      </c>
      <c r="K13" s="51" t="s">
        <v>721</v>
      </c>
      <c r="L13" s="51" t="s">
        <v>722</v>
      </c>
      <c r="M13" s="51" t="s">
        <v>716</v>
      </c>
      <c r="N13" s="51" t="s">
        <v>696</v>
      </c>
      <c r="O13" s="11" t="s">
        <v>4336</v>
      </c>
    </row>
    <row r="14" spans="1:15" s="4" customFormat="1" ht="39.75" customHeight="1" x14ac:dyDescent="0.15">
      <c r="A14" s="40" t="s">
        <v>651</v>
      </c>
      <c r="B14" s="9">
        <f t="shared" si="0"/>
        <v>12</v>
      </c>
      <c r="C14" s="79" t="str">
        <f>CONCATENATE(A14,全分野!$B14)</f>
        <v>高12</v>
      </c>
      <c r="D14" s="51" t="s">
        <v>723</v>
      </c>
      <c r="E14" s="53" t="s">
        <v>9</v>
      </c>
      <c r="F14" s="53" t="s">
        <v>724</v>
      </c>
      <c r="G14" s="11" t="s">
        <v>725</v>
      </c>
      <c r="H14" s="51" t="s">
        <v>711</v>
      </c>
      <c r="I14" s="51" t="s">
        <v>712</v>
      </c>
      <c r="J14" s="57" t="s">
        <v>726</v>
      </c>
      <c r="K14" s="51" t="s">
        <v>727</v>
      </c>
      <c r="L14" s="51" t="s">
        <v>728</v>
      </c>
      <c r="M14" s="51" t="s">
        <v>716</v>
      </c>
      <c r="N14" s="51" t="s">
        <v>696</v>
      </c>
      <c r="O14" s="11" t="s">
        <v>4337</v>
      </c>
    </row>
    <row r="15" spans="1:15" s="4" customFormat="1" ht="39.75" customHeight="1" x14ac:dyDescent="0.15">
      <c r="A15" s="40" t="s">
        <v>651</v>
      </c>
      <c r="B15" s="9">
        <f t="shared" si="0"/>
        <v>13</v>
      </c>
      <c r="C15" s="79" t="str">
        <f>CONCATENATE(A15,全分野!$B15)</f>
        <v>高13</v>
      </c>
      <c r="D15" s="54" t="s">
        <v>732</v>
      </c>
      <c r="E15" s="53" t="s">
        <v>10</v>
      </c>
      <c r="F15" s="53" t="s">
        <v>299</v>
      </c>
      <c r="G15" s="11" t="s">
        <v>2712</v>
      </c>
      <c r="H15" s="51" t="s">
        <v>2716</v>
      </c>
      <c r="I15" s="51" t="s">
        <v>733</v>
      </c>
      <c r="J15" s="57" t="s">
        <v>731</v>
      </c>
      <c r="K15" s="51" t="s">
        <v>729</v>
      </c>
      <c r="L15" s="51" t="s">
        <v>730</v>
      </c>
      <c r="M15" s="51" t="s">
        <v>3635</v>
      </c>
      <c r="N15" s="51" t="s">
        <v>2850</v>
      </c>
      <c r="O15" s="11" t="s">
        <v>2855</v>
      </c>
    </row>
    <row r="16" spans="1:15" s="4" customFormat="1" ht="39.75" customHeight="1" x14ac:dyDescent="0.15">
      <c r="A16" s="40" t="s">
        <v>651</v>
      </c>
      <c r="B16" s="9">
        <f t="shared" si="0"/>
        <v>14</v>
      </c>
      <c r="C16" s="79" t="str">
        <f>CONCATENATE(A16,全分野!$B16)</f>
        <v>高14</v>
      </c>
      <c r="D16" s="51" t="s">
        <v>734</v>
      </c>
      <c r="E16" s="53" t="s">
        <v>9</v>
      </c>
      <c r="F16" s="53" t="s">
        <v>211</v>
      </c>
      <c r="G16" s="11" t="s">
        <v>3092</v>
      </c>
      <c r="H16" s="51" t="s">
        <v>2717</v>
      </c>
      <c r="I16" s="51" t="s">
        <v>91</v>
      </c>
      <c r="J16" s="57" t="s">
        <v>210</v>
      </c>
      <c r="K16" s="51" t="s">
        <v>212</v>
      </c>
      <c r="L16" s="51" t="s">
        <v>213</v>
      </c>
      <c r="M16" s="51" t="s">
        <v>736</v>
      </c>
      <c r="N16" s="51" t="s">
        <v>696</v>
      </c>
      <c r="O16" s="11" t="s">
        <v>4338</v>
      </c>
    </row>
    <row r="17" spans="1:15" s="4" customFormat="1" ht="39.75" customHeight="1" x14ac:dyDescent="0.15">
      <c r="A17" s="40" t="s">
        <v>651</v>
      </c>
      <c r="B17" s="9">
        <f t="shared" si="0"/>
        <v>15</v>
      </c>
      <c r="C17" s="79" t="str">
        <f>CONCATENATE(A17,全分野!$B17)</f>
        <v>高15</v>
      </c>
      <c r="D17" s="51" t="s">
        <v>738</v>
      </c>
      <c r="E17" s="53" t="s">
        <v>9</v>
      </c>
      <c r="F17" s="53" t="s">
        <v>737</v>
      </c>
      <c r="G17" s="11" t="s">
        <v>739</v>
      </c>
      <c r="H17" s="51" t="s">
        <v>2718</v>
      </c>
      <c r="I17" s="51" t="s">
        <v>24</v>
      </c>
      <c r="J17" s="57" t="s">
        <v>740</v>
      </c>
      <c r="K17" s="51" t="s">
        <v>741</v>
      </c>
      <c r="L17" s="51" t="s">
        <v>742</v>
      </c>
      <c r="M17" s="51" t="s">
        <v>743</v>
      </c>
      <c r="N17" s="51" t="s">
        <v>2844</v>
      </c>
      <c r="O17" s="11" t="s">
        <v>2856</v>
      </c>
    </row>
    <row r="18" spans="1:15" s="4" customFormat="1" ht="39.75" customHeight="1" x14ac:dyDescent="0.15">
      <c r="A18" s="40" t="s">
        <v>651</v>
      </c>
      <c r="B18" s="9">
        <f t="shared" si="0"/>
        <v>16</v>
      </c>
      <c r="C18" s="79" t="str">
        <f>CONCATENATE(A18,全分野!$B18)</f>
        <v>高16</v>
      </c>
      <c r="D18" s="51" t="s">
        <v>744</v>
      </c>
      <c r="E18" s="53" t="s">
        <v>9</v>
      </c>
      <c r="F18" s="53" t="s">
        <v>737</v>
      </c>
      <c r="G18" s="11" t="s">
        <v>745</v>
      </c>
      <c r="H18" s="51" t="s">
        <v>2718</v>
      </c>
      <c r="I18" s="51" t="s">
        <v>24</v>
      </c>
      <c r="J18" s="57" t="s">
        <v>746</v>
      </c>
      <c r="K18" s="51" t="s">
        <v>747</v>
      </c>
      <c r="L18" s="51" t="s">
        <v>748</v>
      </c>
      <c r="M18" s="51" t="s">
        <v>743</v>
      </c>
      <c r="N18" s="51" t="s">
        <v>2845</v>
      </c>
      <c r="O18" s="11" t="s">
        <v>2856</v>
      </c>
    </row>
    <row r="19" spans="1:15" s="4" customFormat="1" ht="39.75" customHeight="1" x14ac:dyDescent="0.15">
      <c r="A19" s="40" t="s">
        <v>651</v>
      </c>
      <c r="B19" s="9">
        <f t="shared" si="0"/>
        <v>17</v>
      </c>
      <c r="C19" s="79" t="str">
        <f>CONCATENATE(A19,全分野!$B19)</f>
        <v>高17</v>
      </c>
      <c r="D19" s="51" t="s">
        <v>749</v>
      </c>
      <c r="E19" s="53" t="s">
        <v>9</v>
      </c>
      <c r="F19" s="53" t="s">
        <v>750</v>
      </c>
      <c r="G19" s="11" t="s">
        <v>751</v>
      </c>
      <c r="H19" s="51" t="s">
        <v>2718</v>
      </c>
      <c r="I19" s="51" t="s">
        <v>24</v>
      </c>
      <c r="J19" s="57" t="s">
        <v>752</v>
      </c>
      <c r="K19" s="51" t="s">
        <v>753</v>
      </c>
      <c r="L19" s="51" t="s">
        <v>754</v>
      </c>
      <c r="M19" s="51" t="s">
        <v>743</v>
      </c>
      <c r="N19" s="51" t="s">
        <v>696</v>
      </c>
      <c r="O19" s="11" t="s">
        <v>755</v>
      </c>
    </row>
    <row r="20" spans="1:15" s="4" customFormat="1" ht="39.75" customHeight="1" x14ac:dyDescent="0.15">
      <c r="A20" s="40" t="s">
        <v>651</v>
      </c>
      <c r="B20" s="9">
        <f t="shared" si="0"/>
        <v>18</v>
      </c>
      <c r="C20" s="79" t="str">
        <f>CONCATENATE(A20,全分野!$B20)</f>
        <v>高18</v>
      </c>
      <c r="D20" s="51" t="s">
        <v>756</v>
      </c>
      <c r="E20" s="53" t="s">
        <v>13</v>
      </c>
      <c r="F20" s="53" t="s">
        <v>757</v>
      </c>
      <c r="G20" s="11" t="s">
        <v>758</v>
      </c>
      <c r="H20" s="51" t="s">
        <v>2718</v>
      </c>
      <c r="I20" s="51" t="s">
        <v>24</v>
      </c>
      <c r="J20" s="57" t="s">
        <v>759</v>
      </c>
      <c r="K20" s="51" t="s">
        <v>760</v>
      </c>
      <c r="L20" s="51" t="s">
        <v>761</v>
      </c>
      <c r="M20" s="51" t="s">
        <v>743</v>
      </c>
      <c r="N20" s="51" t="s">
        <v>816</v>
      </c>
      <c r="O20" s="11" t="s">
        <v>762</v>
      </c>
    </row>
    <row r="21" spans="1:15" s="4" customFormat="1" ht="39.75" customHeight="1" x14ac:dyDescent="0.15">
      <c r="A21" s="40" t="s">
        <v>651</v>
      </c>
      <c r="B21" s="9">
        <f t="shared" si="0"/>
        <v>19</v>
      </c>
      <c r="C21" s="79" t="str">
        <f>CONCATENATE(A21,全分野!$B21)</f>
        <v>高19</v>
      </c>
      <c r="D21" s="51" t="s">
        <v>765</v>
      </c>
      <c r="E21" s="53" t="s">
        <v>9</v>
      </c>
      <c r="F21" s="53" t="s">
        <v>243</v>
      </c>
      <c r="G21" s="11" t="s">
        <v>766</v>
      </c>
      <c r="H21" s="51" t="s">
        <v>767</v>
      </c>
      <c r="I21" s="51" t="s">
        <v>768</v>
      </c>
      <c r="J21" s="57" t="s">
        <v>244</v>
      </c>
      <c r="K21" s="51" t="s">
        <v>763</v>
      </c>
      <c r="L21" s="51" t="s">
        <v>764</v>
      </c>
      <c r="M21" s="51" t="s">
        <v>27</v>
      </c>
      <c r="N21" s="51" t="s">
        <v>2845</v>
      </c>
      <c r="O21" s="11" t="s">
        <v>769</v>
      </c>
    </row>
    <row r="22" spans="1:15" s="4" customFormat="1" ht="39.75" customHeight="1" x14ac:dyDescent="0.15">
      <c r="A22" s="40" t="s">
        <v>651</v>
      </c>
      <c r="B22" s="9">
        <f t="shared" si="0"/>
        <v>20</v>
      </c>
      <c r="C22" s="79" t="str">
        <f>CONCATENATE(A22,全分野!$B22)</f>
        <v>高20</v>
      </c>
      <c r="D22" s="51" t="s">
        <v>770</v>
      </c>
      <c r="E22" s="53" t="s">
        <v>9</v>
      </c>
      <c r="F22" s="53" t="s">
        <v>245</v>
      </c>
      <c r="G22" s="11" t="s">
        <v>771</v>
      </c>
      <c r="H22" s="51" t="s">
        <v>767</v>
      </c>
      <c r="I22" s="51" t="s">
        <v>768</v>
      </c>
      <c r="J22" s="53" t="s">
        <v>246</v>
      </c>
      <c r="K22" s="51" t="s">
        <v>763</v>
      </c>
      <c r="L22" s="51" t="s">
        <v>764</v>
      </c>
      <c r="M22" s="51" t="s">
        <v>27</v>
      </c>
      <c r="N22" s="51" t="s">
        <v>2845</v>
      </c>
      <c r="O22" s="11" t="s">
        <v>772</v>
      </c>
    </row>
    <row r="23" spans="1:15" s="4" customFormat="1" ht="39.75" customHeight="1" x14ac:dyDescent="0.15">
      <c r="A23" s="40" t="s">
        <v>651</v>
      </c>
      <c r="B23" s="9">
        <f t="shared" si="0"/>
        <v>21</v>
      </c>
      <c r="C23" s="79" t="str">
        <f>CONCATENATE(A23,全分野!$B23)</f>
        <v>高21</v>
      </c>
      <c r="D23" s="51" t="s">
        <v>773</v>
      </c>
      <c r="E23" s="53" t="s">
        <v>13</v>
      </c>
      <c r="F23" s="53" t="s">
        <v>250</v>
      </c>
      <c r="G23" s="11" t="s">
        <v>774</v>
      </c>
      <c r="H23" s="51" t="s">
        <v>767</v>
      </c>
      <c r="I23" s="51" t="s">
        <v>775</v>
      </c>
      <c r="J23" s="57" t="s">
        <v>776</v>
      </c>
      <c r="K23" s="51" t="s">
        <v>763</v>
      </c>
      <c r="L23" s="51" t="s">
        <v>764</v>
      </c>
      <c r="M23" s="51" t="s">
        <v>27</v>
      </c>
      <c r="N23" s="51" t="s">
        <v>2845</v>
      </c>
      <c r="O23" s="11" t="s">
        <v>777</v>
      </c>
    </row>
    <row r="24" spans="1:15" s="4" customFormat="1" ht="39.75" customHeight="1" x14ac:dyDescent="0.15">
      <c r="A24" s="40" t="s">
        <v>651</v>
      </c>
      <c r="B24" s="9">
        <f t="shared" si="0"/>
        <v>22</v>
      </c>
      <c r="C24" s="79" t="str">
        <f>CONCATENATE(A24,全分野!$B24)</f>
        <v>高22</v>
      </c>
      <c r="D24" s="51" t="s">
        <v>778</v>
      </c>
      <c r="E24" s="53" t="s">
        <v>9</v>
      </c>
      <c r="F24" s="53" t="s">
        <v>110</v>
      </c>
      <c r="G24" s="11" t="s">
        <v>779</v>
      </c>
      <c r="H24" s="51" t="s">
        <v>767</v>
      </c>
      <c r="I24" s="51" t="s">
        <v>107</v>
      </c>
      <c r="J24" s="57" t="s">
        <v>780</v>
      </c>
      <c r="K24" s="51" t="s">
        <v>763</v>
      </c>
      <c r="L24" s="51" t="s">
        <v>764</v>
      </c>
      <c r="M24" s="51" t="s">
        <v>27</v>
      </c>
      <c r="N24" s="51" t="s">
        <v>908</v>
      </c>
      <c r="O24" s="11" t="s">
        <v>2857</v>
      </c>
    </row>
    <row r="25" spans="1:15" s="4" customFormat="1" ht="39.75" customHeight="1" x14ac:dyDescent="0.15">
      <c r="A25" s="40" t="s">
        <v>651</v>
      </c>
      <c r="B25" s="9">
        <f t="shared" si="0"/>
        <v>23</v>
      </c>
      <c r="C25" s="79" t="str">
        <f>CONCATENATE(A25,全分野!$B25)</f>
        <v>高23</v>
      </c>
      <c r="D25" s="51" t="s">
        <v>781</v>
      </c>
      <c r="E25" s="53" t="s">
        <v>13</v>
      </c>
      <c r="F25" s="53" t="s">
        <v>247</v>
      </c>
      <c r="G25" s="11" t="s">
        <v>782</v>
      </c>
      <c r="H25" s="51" t="s">
        <v>767</v>
      </c>
      <c r="I25" s="51" t="s">
        <v>107</v>
      </c>
      <c r="J25" s="57" t="s">
        <v>783</v>
      </c>
      <c r="K25" s="51" t="s">
        <v>763</v>
      </c>
      <c r="L25" s="51" t="s">
        <v>764</v>
      </c>
      <c r="M25" s="51" t="s">
        <v>27</v>
      </c>
      <c r="N25" s="51" t="s">
        <v>908</v>
      </c>
      <c r="O25" s="11" t="s">
        <v>2858</v>
      </c>
    </row>
    <row r="26" spans="1:15" s="4" customFormat="1" ht="39.75" customHeight="1" x14ac:dyDescent="0.15">
      <c r="A26" s="40" t="s">
        <v>651</v>
      </c>
      <c r="B26" s="9">
        <f t="shared" si="0"/>
        <v>24</v>
      </c>
      <c r="C26" s="79" t="str">
        <f>CONCATENATE(A26,全分野!$B26)</f>
        <v>高24</v>
      </c>
      <c r="D26" s="51" t="s">
        <v>784</v>
      </c>
      <c r="E26" s="53" t="s">
        <v>13</v>
      </c>
      <c r="F26" s="53" t="s">
        <v>248</v>
      </c>
      <c r="G26" s="11" t="s">
        <v>785</v>
      </c>
      <c r="H26" s="51" t="s">
        <v>767</v>
      </c>
      <c r="I26" s="51" t="s">
        <v>107</v>
      </c>
      <c r="J26" s="57" t="s">
        <v>249</v>
      </c>
      <c r="K26" s="51" t="s">
        <v>763</v>
      </c>
      <c r="L26" s="51" t="s">
        <v>764</v>
      </c>
      <c r="M26" s="51" t="s">
        <v>27</v>
      </c>
      <c r="N26" s="51" t="s">
        <v>908</v>
      </c>
      <c r="O26" s="11" t="s">
        <v>786</v>
      </c>
    </row>
    <row r="27" spans="1:15" ht="39.75" customHeight="1" x14ac:dyDescent="0.15">
      <c r="A27" s="40" t="s">
        <v>651</v>
      </c>
      <c r="B27" s="8">
        <f t="shared" si="0"/>
        <v>25</v>
      </c>
      <c r="C27" s="78" t="str">
        <f>CONCATENATE(A27,全分野!$B27)</f>
        <v>高25</v>
      </c>
      <c r="D27" s="51" t="s">
        <v>787</v>
      </c>
      <c r="E27" s="53" t="s">
        <v>13</v>
      </c>
      <c r="F27" s="53" t="s">
        <v>248</v>
      </c>
      <c r="G27" s="11" t="s">
        <v>788</v>
      </c>
      <c r="H27" s="51" t="s">
        <v>767</v>
      </c>
      <c r="I27" s="51" t="s">
        <v>107</v>
      </c>
      <c r="J27" s="57" t="s">
        <v>789</v>
      </c>
      <c r="K27" s="51" t="s">
        <v>763</v>
      </c>
      <c r="L27" s="51" t="s">
        <v>764</v>
      </c>
      <c r="M27" s="51" t="s">
        <v>27</v>
      </c>
      <c r="N27" s="51" t="s">
        <v>908</v>
      </c>
      <c r="O27" s="11" t="s">
        <v>786</v>
      </c>
    </row>
    <row r="28" spans="1:15" ht="39.75" customHeight="1" x14ac:dyDescent="0.15">
      <c r="A28" s="40" t="s">
        <v>651</v>
      </c>
      <c r="B28" s="8">
        <f t="shared" si="0"/>
        <v>26</v>
      </c>
      <c r="C28" s="78" t="str">
        <f>CONCATENATE(A28,全分野!$B28)</f>
        <v>高26</v>
      </c>
      <c r="D28" s="51" t="s">
        <v>790</v>
      </c>
      <c r="E28" s="53" t="s">
        <v>9</v>
      </c>
      <c r="F28" s="53" t="s">
        <v>243</v>
      </c>
      <c r="G28" s="11" t="s">
        <v>791</v>
      </c>
      <c r="H28" s="51" t="s">
        <v>767</v>
      </c>
      <c r="I28" s="51" t="s">
        <v>792</v>
      </c>
      <c r="J28" s="57" t="s">
        <v>793</v>
      </c>
      <c r="K28" s="51" t="s">
        <v>763</v>
      </c>
      <c r="L28" s="51" t="s">
        <v>764</v>
      </c>
      <c r="M28" s="51" t="s">
        <v>27</v>
      </c>
      <c r="N28" s="51" t="s">
        <v>908</v>
      </c>
      <c r="O28" s="11" t="s">
        <v>794</v>
      </c>
    </row>
    <row r="29" spans="1:15" ht="39.75" customHeight="1" x14ac:dyDescent="0.15">
      <c r="A29" s="40" t="s">
        <v>651</v>
      </c>
      <c r="B29" s="8">
        <f t="shared" si="0"/>
        <v>27</v>
      </c>
      <c r="C29" s="78" t="str">
        <f>CONCATENATE(A29,全分野!$B29)</f>
        <v>高27</v>
      </c>
      <c r="D29" s="51" t="s">
        <v>795</v>
      </c>
      <c r="E29" s="53" t="s">
        <v>13</v>
      </c>
      <c r="F29" s="53" t="s">
        <v>250</v>
      </c>
      <c r="G29" s="11" t="s">
        <v>774</v>
      </c>
      <c r="H29" s="51" t="s">
        <v>767</v>
      </c>
      <c r="I29" s="51" t="s">
        <v>792</v>
      </c>
      <c r="J29" s="57" t="s">
        <v>796</v>
      </c>
      <c r="K29" s="51" t="s">
        <v>763</v>
      </c>
      <c r="L29" s="51" t="s">
        <v>764</v>
      </c>
      <c r="M29" s="51" t="s">
        <v>27</v>
      </c>
      <c r="N29" s="51" t="s">
        <v>90</v>
      </c>
      <c r="O29" s="11" t="s">
        <v>797</v>
      </c>
    </row>
    <row r="30" spans="1:15" s="10" customFormat="1" ht="39.75" customHeight="1" x14ac:dyDescent="0.15">
      <c r="A30" s="40" t="s">
        <v>651</v>
      </c>
      <c r="B30" s="9">
        <f t="shared" si="0"/>
        <v>28</v>
      </c>
      <c r="C30" s="79" t="str">
        <f>CONCATENATE(A30,全分野!$B30)</f>
        <v>高28</v>
      </c>
      <c r="D30" s="51" t="s">
        <v>2677</v>
      </c>
      <c r="E30" s="53" t="s">
        <v>444</v>
      </c>
      <c r="F30" s="53" t="s">
        <v>809</v>
      </c>
      <c r="G30" s="11" t="s">
        <v>814</v>
      </c>
      <c r="H30" s="51" t="s">
        <v>2719</v>
      </c>
      <c r="I30" s="51" t="s">
        <v>2766</v>
      </c>
      <c r="J30" s="57" t="s">
        <v>815</v>
      </c>
      <c r="K30" s="51" t="s">
        <v>810</v>
      </c>
      <c r="L30" s="51" t="s">
        <v>811</v>
      </c>
      <c r="M30" s="51" t="s">
        <v>2826</v>
      </c>
      <c r="N30" s="51" t="s">
        <v>816</v>
      </c>
      <c r="O30" s="11" t="s">
        <v>817</v>
      </c>
    </row>
    <row r="31" spans="1:15" s="10" customFormat="1" ht="39.75" customHeight="1" x14ac:dyDescent="0.15">
      <c r="A31" s="40" t="s">
        <v>651</v>
      </c>
      <c r="B31" s="9">
        <f t="shared" si="0"/>
        <v>29</v>
      </c>
      <c r="C31" s="79" t="str">
        <f>CONCATENATE(A31,全分野!$B31)</f>
        <v>高29</v>
      </c>
      <c r="D31" s="51" t="s">
        <v>2676</v>
      </c>
      <c r="E31" s="53" t="s">
        <v>444</v>
      </c>
      <c r="F31" s="53" t="s">
        <v>491</v>
      </c>
      <c r="G31" s="11" t="s">
        <v>818</v>
      </c>
      <c r="H31" s="51" t="s">
        <v>2719</v>
      </c>
      <c r="I31" s="51" t="s">
        <v>2766</v>
      </c>
      <c r="J31" s="57" t="s">
        <v>819</v>
      </c>
      <c r="K31" s="51" t="s">
        <v>812</v>
      </c>
      <c r="L31" s="51" t="s">
        <v>813</v>
      </c>
      <c r="M31" s="51" t="s">
        <v>2826</v>
      </c>
      <c r="N31" s="51" t="s">
        <v>816</v>
      </c>
      <c r="O31" s="11" t="s">
        <v>820</v>
      </c>
    </row>
    <row r="32" spans="1:15" s="10" customFormat="1" ht="39.75" customHeight="1" x14ac:dyDescent="0.15">
      <c r="A32" s="40" t="s">
        <v>651</v>
      </c>
      <c r="B32" s="9">
        <f t="shared" si="0"/>
        <v>30</v>
      </c>
      <c r="C32" s="79" t="str">
        <f>CONCATENATE(A32,全分野!$B32)</f>
        <v>高30</v>
      </c>
      <c r="D32" s="51" t="s">
        <v>821</v>
      </c>
      <c r="E32" s="53" t="s">
        <v>9</v>
      </c>
      <c r="F32" s="53" t="s">
        <v>341</v>
      </c>
      <c r="G32" s="11" t="s">
        <v>4385</v>
      </c>
      <c r="H32" s="51" t="s">
        <v>823</v>
      </c>
      <c r="I32" s="51" t="s">
        <v>768</v>
      </c>
      <c r="J32" s="57" t="s">
        <v>824</v>
      </c>
      <c r="K32" s="51" t="s">
        <v>2824</v>
      </c>
      <c r="L32" s="51" t="s">
        <v>2825</v>
      </c>
      <c r="M32" s="51" t="s">
        <v>702</v>
      </c>
      <c r="N32" s="51" t="s">
        <v>816</v>
      </c>
      <c r="O32" s="11" t="s">
        <v>825</v>
      </c>
    </row>
    <row r="33" spans="1:15" s="10" customFormat="1" ht="39.75" customHeight="1" x14ac:dyDescent="0.15">
      <c r="A33" s="40" t="s">
        <v>651</v>
      </c>
      <c r="B33" s="9">
        <f t="shared" si="0"/>
        <v>31</v>
      </c>
      <c r="C33" s="79" t="str">
        <f>CONCATENATE(A33,全分野!$B33)</f>
        <v>高31</v>
      </c>
      <c r="D33" s="51" t="s">
        <v>2675</v>
      </c>
      <c r="E33" s="53" t="s">
        <v>9</v>
      </c>
      <c r="F33" s="53" t="s">
        <v>341</v>
      </c>
      <c r="G33" s="11" t="s">
        <v>4385</v>
      </c>
      <c r="H33" s="51" t="s">
        <v>823</v>
      </c>
      <c r="I33" s="51" t="s">
        <v>24</v>
      </c>
      <c r="J33" s="57" t="s">
        <v>826</v>
      </c>
      <c r="K33" s="51" t="s">
        <v>2824</v>
      </c>
      <c r="L33" s="51" t="s">
        <v>2825</v>
      </c>
      <c r="M33" s="51" t="s">
        <v>702</v>
      </c>
      <c r="N33" s="51" t="s">
        <v>816</v>
      </c>
      <c r="O33" s="11" t="s">
        <v>825</v>
      </c>
    </row>
    <row r="34" spans="1:15" s="10" customFormat="1" ht="39.75" customHeight="1" x14ac:dyDescent="0.15">
      <c r="A34" s="40" t="s">
        <v>651</v>
      </c>
      <c r="B34" s="9">
        <f t="shared" si="0"/>
        <v>32</v>
      </c>
      <c r="C34" s="79" t="str">
        <f>CONCATENATE(A34,全分野!$B34)</f>
        <v>高32</v>
      </c>
      <c r="D34" s="51" t="s">
        <v>2674</v>
      </c>
      <c r="E34" s="53" t="s">
        <v>15</v>
      </c>
      <c r="F34" s="53" t="s">
        <v>278</v>
      </c>
      <c r="G34" s="11" t="s">
        <v>827</v>
      </c>
      <c r="H34" s="51" t="s">
        <v>828</v>
      </c>
      <c r="I34" s="51" t="s">
        <v>61</v>
      </c>
      <c r="J34" s="57" t="s">
        <v>829</v>
      </c>
      <c r="K34" s="51" t="s">
        <v>489</v>
      </c>
      <c r="L34" s="51" t="s">
        <v>490</v>
      </c>
      <c r="M34" s="51" t="s">
        <v>702</v>
      </c>
      <c r="N34" s="51" t="s">
        <v>830</v>
      </c>
      <c r="O34" s="11" t="s">
        <v>831</v>
      </c>
    </row>
    <row r="35" spans="1:15" s="10" customFormat="1" ht="39.75" customHeight="1" x14ac:dyDescent="0.15">
      <c r="A35" s="40" t="s">
        <v>651</v>
      </c>
      <c r="B35" s="9">
        <f t="shared" si="0"/>
        <v>33</v>
      </c>
      <c r="C35" s="79" t="str">
        <f>CONCATENATE(A35,全分野!$B35)</f>
        <v>高33</v>
      </c>
      <c r="D35" s="51" t="s">
        <v>835</v>
      </c>
      <c r="E35" s="53" t="s">
        <v>9</v>
      </c>
      <c r="F35" s="53" t="s">
        <v>832</v>
      </c>
      <c r="G35" s="11" t="s">
        <v>836</v>
      </c>
      <c r="H35" s="51" t="s">
        <v>837</v>
      </c>
      <c r="I35" s="51" t="s">
        <v>838</v>
      </c>
      <c r="J35" s="57" t="s">
        <v>839</v>
      </c>
      <c r="K35" s="51" t="s">
        <v>833</v>
      </c>
      <c r="L35" s="51" t="s">
        <v>834</v>
      </c>
      <c r="M35" s="51" t="s">
        <v>702</v>
      </c>
      <c r="N35" s="51" t="s">
        <v>840</v>
      </c>
      <c r="O35" s="11" t="s">
        <v>2859</v>
      </c>
    </row>
    <row r="36" spans="1:15" ht="39.75" customHeight="1" x14ac:dyDescent="0.15">
      <c r="A36" s="40" t="s">
        <v>651</v>
      </c>
      <c r="B36" s="8">
        <f t="shared" si="0"/>
        <v>34</v>
      </c>
      <c r="C36" s="78" t="str">
        <f>CONCATENATE(A36,全分野!$B36)</f>
        <v>高34</v>
      </c>
      <c r="D36" s="51" t="s">
        <v>2670</v>
      </c>
      <c r="E36" s="53" t="s">
        <v>9</v>
      </c>
      <c r="F36" s="53" t="s">
        <v>885</v>
      </c>
      <c r="G36" s="11" t="s">
        <v>2242</v>
      </c>
      <c r="H36" s="51" t="s">
        <v>919</v>
      </c>
      <c r="I36" s="51" t="s">
        <v>920</v>
      </c>
      <c r="J36" s="53" t="s">
        <v>2767</v>
      </c>
      <c r="K36" s="51" t="s">
        <v>886</v>
      </c>
      <c r="L36" s="51" t="s">
        <v>887</v>
      </c>
      <c r="M36" s="51" t="s">
        <v>685</v>
      </c>
      <c r="N36" s="51" t="s">
        <v>840</v>
      </c>
      <c r="O36" s="11" t="s">
        <v>2396</v>
      </c>
    </row>
    <row r="37" spans="1:15" ht="39.75" customHeight="1" x14ac:dyDescent="0.15">
      <c r="A37" s="40" t="s">
        <v>651</v>
      </c>
      <c r="B37" s="8">
        <f t="shared" si="0"/>
        <v>35</v>
      </c>
      <c r="C37" s="78" t="str">
        <f>CONCATENATE(A37,全分野!$B37)</f>
        <v>高35</v>
      </c>
      <c r="D37" s="51" t="s">
        <v>2671</v>
      </c>
      <c r="E37" s="53" t="s">
        <v>9</v>
      </c>
      <c r="F37" s="53" t="s">
        <v>125</v>
      </c>
      <c r="G37" s="11" t="s">
        <v>2243</v>
      </c>
      <c r="H37" s="51" t="s">
        <v>919</v>
      </c>
      <c r="I37" s="51" t="s">
        <v>920</v>
      </c>
      <c r="J37" s="53" t="s">
        <v>2768</v>
      </c>
      <c r="K37" s="51" t="s">
        <v>888</v>
      </c>
      <c r="L37" s="51" t="s">
        <v>889</v>
      </c>
      <c r="M37" s="51" t="s">
        <v>685</v>
      </c>
      <c r="N37" s="51" t="s">
        <v>2846</v>
      </c>
      <c r="O37" s="11" t="s">
        <v>2397</v>
      </c>
    </row>
    <row r="38" spans="1:15" ht="39.75" customHeight="1" x14ac:dyDescent="0.15">
      <c r="A38" s="40" t="s">
        <v>651</v>
      </c>
      <c r="B38" s="8">
        <f t="shared" si="0"/>
        <v>36</v>
      </c>
      <c r="C38" s="78" t="str">
        <f>CONCATENATE(A38,全分野!$B38)</f>
        <v>高36</v>
      </c>
      <c r="D38" s="51" t="s">
        <v>2672</v>
      </c>
      <c r="E38" s="53" t="s">
        <v>9</v>
      </c>
      <c r="F38" s="53" t="s">
        <v>581</v>
      </c>
      <c r="G38" s="11" t="s">
        <v>2244</v>
      </c>
      <c r="H38" s="51" t="s">
        <v>919</v>
      </c>
      <c r="I38" s="51" t="s">
        <v>920</v>
      </c>
      <c r="J38" s="53" t="s">
        <v>2769</v>
      </c>
      <c r="K38" s="51" t="s">
        <v>890</v>
      </c>
      <c r="L38" s="51" t="s">
        <v>891</v>
      </c>
      <c r="M38" s="51" t="s">
        <v>685</v>
      </c>
      <c r="N38" s="51" t="s">
        <v>2846</v>
      </c>
      <c r="O38" s="11" t="s">
        <v>2398</v>
      </c>
    </row>
    <row r="39" spans="1:15" ht="39.75" customHeight="1" x14ac:dyDescent="0.15">
      <c r="A39" s="40" t="s">
        <v>651</v>
      </c>
      <c r="B39" s="8">
        <f t="shared" si="0"/>
        <v>37</v>
      </c>
      <c r="C39" s="78" t="str">
        <f>CONCATENATE(A39,全分野!$B39)</f>
        <v>高37</v>
      </c>
      <c r="D39" s="51" t="s">
        <v>2673</v>
      </c>
      <c r="E39" s="53" t="s">
        <v>9</v>
      </c>
      <c r="F39" s="53" t="s">
        <v>84</v>
      </c>
      <c r="G39" s="11" t="s">
        <v>2245</v>
      </c>
      <c r="H39" s="51" t="s">
        <v>919</v>
      </c>
      <c r="I39" s="51" t="s">
        <v>920</v>
      </c>
      <c r="J39" s="53" t="s">
        <v>2770</v>
      </c>
      <c r="K39" s="51" t="s">
        <v>892</v>
      </c>
      <c r="L39" s="51" t="s">
        <v>893</v>
      </c>
      <c r="M39" s="51" t="s">
        <v>685</v>
      </c>
      <c r="N39" s="51" t="s">
        <v>840</v>
      </c>
      <c r="O39" s="11" t="s">
        <v>2399</v>
      </c>
    </row>
    <row r="40" spans="1:15" ht="39.75" customHeight="1" x14ac:dyDescent="0.15">
      <c r="A40" s="40" t="s">
        <v>651</v>
      </c>
      <c r="B40" s="8">
        <f t="shared" si="0"/>
        <v>38</v>
      </c>
      <c r="C40" s="78" t="str">
        <f>CONCATENATE(A40,全分野!$B40)</f>
        <v>高38</v>
      </c>
      <c r="D40" s="51" t="s">
        <v>909</v>
      </c>
      <c r="E40" s="53" t="s">
        <v>15</v>
      </c>
      <c r="F40" s="53" t="s">
        <v>188</v>
      </c>
      <c r="G40" s="11" t="s">
        <v>921</v>
      </c>
      <c r="H40" s="51" t="s">
        <v>2720</v>
      </c>
      <c r="I40" s="51" t="s">
        <v>189</v>
      </c>
      <c r="J40" s="57" t="s">
        <v>190</v>
      </c>
      <c r="K40" s="51" t="s">
        <v>191</v>
      </c>
      <c r="L40" s="51" t="s">
        <v>192</v>
      </c>
      <c r="M40" s="51" t="s">
        <v>702</v>
      </c>
      <c r="N40" s="51" t="s">
        <v>2845</v>
      </c>
      <c r="O40" s="11" t="s">
        <v>4380</v>
      </c>
    </row>
    <row r="41" spans="1:15" ht="39.75" customHeight="1" x14ac:dyDescent="0.15">
      <c r="A41" s="40" t="s">
        <v>651</v>
      </c>
      <c r="B41" s="8">
        <f t="shared" si="0"/>
        <v>39</v>
      </c>
      <c r="C41" s="78" t="str">
        <f>CONCATENATE(A41,全分野!$B41)</f>
        <v>高39</v>
      </c>
      <c r="D41" s="51" t="s">
        <v>911</v>
      </c>
      <c r="E41" s="53" t="s">
        <v>9</v>
      </c>
      <c r="F41" s="53" t="s">
        <v>904</v>
      </c>
      <c r="G41" s="11" t="s">
        <v>923</v>
      </c>
      <c r="H41" s="51" t="s">
        <v>2720</v>
      </c>
      <c r="I41" s="51" t="s">
        <v>189</v>
      </c>
      <c r="J41" s="57" t="s">
        <v>905</v>
      </c>
      <c r="K41" s="51" t="s">
        <v>906</v>
      </c>
      <c r="L41" s="51" t="s">
        <v>907</v>
      </c>
      <c r="M41" s="51" t="s">
        <v>702</v>
      </c>
      <c r="N41" s="51" t="s">
        <v>806</v>
      </c>
      <c r="O41" s="11" t="s">
        <v>4381</v>
      </c>
    </row>
    <row r="42" spans="1:15" ht="39.75" customHeight="1" x14ac:dyDescent="0.15">
      <c r="A42" s="40" t="s">
        <v>651</v>
      </c>
      <c r="B42" s="8">
        <f t="shared" si="0"/>
        <v>40</v>
      </c>
      <c r="C42" s="78" t="str">
        <f>CONCATENATE(A42,全分野!$B42)</f>
        <v>高40</v>
      </c>
      <c r="D42" s="51" t="s">
        <v>913</v>
      </c>
      <c r="E42" s="53" t="s">
        <v>10</v>
      </c>
      <c r="F42" s="53" t="s">
        <v>193</v>
      </c>
      <c r="G42" s="11" t="s">
        <v>922</v>
      </c>
      <c r="H42" s="51" t="s">
        <v>2720</v>
      </c>
      <c r="I42" s="51" t="s">
        <v>189</v>
      </c>
      <c r="J42" s="57" t="s">
        <v>194</v>
      </c>
      <c r="K42" s="51" t="s">
        <v>195</v>
      </c>
      <c r="L42" s="51" t="s">
        <v>196</v>
      </c>
      <c r="M42" s="51" t="s">
        <v>702</v>
      </c>
      <c r="N42" s="51" t="s">
        <v>908</v>
      </c>
      <c r="O42" s="11" t="s">
        <v>914</v>
      </c>
    </row>
    <row r="43" spans="1:15" ht="39.75" customHeight="1" x14ac:dyDescent="0.15">
      <c r="A43" s="40" t="s">
        <v>651</v>
      </c>
      <c r="B43" s="8">
        <f t="shared" si="0"/>
        <v>41</v>
      </c>
      <c r="C43" s="78" t="str">
        <f>CONCATENATE(A43,全分野!$B43)</f>
        <v>高41</v>
      </c>
      <c r="D43" s="51" t="s">
        <v>915</v>
      </c>
      <c r="E43" s="53" t="s">
        <v>10</v>
      </c>
      <c r="F43" s="53" t="s">
        <v>197</v>
      </c>
      <c r="G43" s="11" t="s">
        <v>924</v>
      </c>
      <c r="H43" s="51" t="s">
        <v>2720</v>
      </c>
      <c r="I43" s="51" t="s">
        <v>189</v>
      </c>
      <c r="J43" s="57" t="s">
        <v>198</v>
      </c>
      <c r="K43" s="51" t="s">
        <v>199</v>
      </c>
      <c r="L43" s="51" t="s">
        <v>200</v>
      </c>
      <c r="M43" s="51" t="s">
        <v>702</v>
      </c>
      <c r="N43" s="51" t="s">
        <v>806</v>
      </c>
      <c r="O43" s="11" t="s">
        <v>916</v>
      </c>
    </row>
    <row r="44" spans="1:15" ht="39.75" customHeight="1" x14ac:dyDescent="0.15">
      <c r="A44" s="40" t="s">
        <v>651</v>
      </c>
      <c r="B44" s="8">
        <f t="shared" si="0"/>
        <v>42</v>
      </c>
      <c r="C44" s="78" t="str">
        <f>CONCATENATE(A44,全分野!$B44)</f>
        <v>高42</v>
      </c>
      <c r="D44" s="51" t="s">
        <v>917</v>
      </c>
      <c r="E44" s="53" t="s">
        <v>11</v>
      </c>
      <c r="F44" s="53" t="s">
        <v>201</v>
      </c>
      <c r="G44" s="11" t="s">
        <v>925</v>
      </c>
      <c r="H44" s="51" t="s">
        <v>2720</v>
      </c>
      <c r="I44" s="51" t="s">
        <v>189</v>
      </c>
      <c r="J44" s="57" t="s">
        <v>202</v>
      </c>
      <c r="K44" s="51" t="s">
        <v>203</v>
      </c>
      <c r="L44" s="51" t="s">
        <v>204</v>
      </c>
      <c r="M44" s="51" t="s">
        <v>702</v>
      </c>
      <c r="N44" s="51" t="s">
        <v>908</v>
      </c>
      <c r="O44" s="11" t="s">
        <v>918</v>
      </c>
    </row>
    <row r="45" spans="1:15" ht="45" customHeight="1" x14ac:dyDescent="0.15">
      <c r="A45" s="40" t="s">
        <v>651</v>
      </c>
      <c r="B45" s="8">
        <f t="shared" si="0"/>
        <v>43</v>
      </c>
      <c r="C45" s="78" t="str">
        <f>CONCATENATE(A45,全分野!$B45)</f>
        <v>高43</v>
      </c>
      <c r="D45" s="51" t="s">
        <v>926</v>
      </c>
      <c r="E45" s="53" t="s">
        <v>10</v>
      </c>
      <c r="F45" s="53" t="s">
        <v>232</v>
      </c>
      <c r="G45" s="11" t="s">
        <v>927</v>
      </c>
      <c r="H45" s="51" t="s">
        <v>928</v>
      </c>
      <c r="I45" s="51" t="s">
        <v>233</v>
      </c>
      <c r="J45" s="57" t="s">
        <v>234</v>
      </c>
      <c r="K45" s="51" t="s">
        <v>235</v>
      </c>
      <c r="L45" s="51" t="s">
        <v>236</v>
      </c>
      <c r="M45" s="51" t="s">
        <v>702</v>
      </c>
      <c r="N45" s="51" t="s">
        <v>2839</v>
      </c>
      <c r="O45" s="11" t="s">
        <v>2861</v>
      </c>
    </row>
    <row r="46" spans="1:15" ht="45" customHeight="1" x14ac:dyDescent="0.15">
      <c r="A46" s="40" t="s">
        <v>651</v>
      </c>
      <c r="B46" s="8">
        <f t="shared" si="0"/>
        <v>44</v>
      </c>
      <c r="C46" s="78" t="str">
        <f>CONCATENATE(A46,全分野!$B46)</f>
        <v>高44</v>
      </c>
      <c r="D46" s="51" t="s">
        <v>929</v>
      </c>
      <c r="E46" s="53" t="s">
        <v>10</v>
      </c>
      <c r="F46" s="53" t="s">
        <v>232</v>
      </c>
      <c r="G46" s="11" t="s">
        <v>927</v>
      </c>
      <c r="H46" s="51" t="s">
        <v>928</v>
      </c>
      <c r="I46" s="51" t="s">
        <v>237</v>
      </c>
      <c r="J46" s="57" t="s">
        <v>234</v>
      </c>
      <c r="K46" s="51" t="s">
        <v>235</v>
      </c>
      <c r="L46" s="51" t="s">
        <v>236</v>
      </c>
      <c r="M46" s="51" t="s">
        <v>702</v>
      </c>
      <c r="N46" s="51" t="s">
        <v>2845</v>
      </c>
      <c r="O46" s="11" t="s">
        <v>2861</v>
      </c>
    </row>
    <row r="47" spans="1:15" ht="45" customHeight="1" x14ac:dyDescent="0.15">
      <c r="A47" s="40" t="s">
        <v>651</v>
      </c>
      <c r="B47" s="8">
        <f t="shared" si="0"/>
        <v>45</v>
      </c>
      <c r="C47" s="78" t="str">
        <f>CONCATENATE(A47,全分野!$B47)</f>
        <v>高45</v>
      </c>
      <c r="D47" s="51" t="s">
        <v>930</v>
      </c>
      <c r="E47" s="53" t="s">
        <v>10</v>
      </c>
      <c r="F47" s="53" t="s">
        <v>232</v>
      </c>
      <c r="G47" s="11" t="s">
        <v>931</v>
      </c>
      <c r="H47" s="51" t="s">
        <v>928</v>
      </c>
      <c r="I47" s="51" t="s">
        <v>238</v>
      </c>
      <c r="J47" s="57" t="s">
        <v>234</v>
      </c>
      <c r="K47" s="51" t="s">
        <v>235</v>
      </c>
      <c r="L47" s="51" t="s">
        <v>236</v>
      </c>
      <c r="M47" s="51" t="s">
        <v>702</v>
      </c>
      <c r="N47" s="51" t="s">
        <v>2839</v>
      </c>
      <c r="O47" s="11" t="s">
        <v>2861</v>
      </c>
    </row>
    <row r="48" spans="1:15" ht="39.75" customHeight="1" x14ac:dyDescent="0.15">
      <c r="A48" s="40" t="s">
        <v>651</v>
      </c>
      <c r="B48" s="8">
        <f t="shared" si="0"/>
        <v>46</v>
      </c>
      <c r="C48" s="78" t="str">
        <f>CONCATENATE(A48,全分野!$B48)</f>
        <v>高46</v>
      </c>
      <c r="D48" s="51" t="s">
        <v>2669</v>
      </c>
      <c r="E48" s="53" t="s">
        <v>9</v>
      </c>
      <c r="F48" s="53" t="s">
        <v>239</v>
      </c>
      <c r="G48" s="11" t="s">
        <v>932</v>
      </c>
      <c r="H48" s="51" t="s">
        <v>928</v>
      </c>
      <c r="I48" s="51" t="s">
        <v>2765</v>
      </c>
      <c r="J48" s="57" t="s">
        <v>240</v>
      </c>
      <c r="K48" s="51" t="s">
        <v>241</v>
      </c>
      <c r="L48" s="51" t="s">
        <v>242</v>
      </c>
      <c r="M48" s="51" t="s">
        <v>702</v>
      </c>
      <c r="N48" s="51" t="s">
        <v>2844</v>
      </c>
      <c r="O48" s="11" t="s">
        <v>933</v>
      </c>
    </row>
    <row r="49" spans="1:15" ht="39.75" customHeight="1" x14ac:dyDescent="0.15">
      <c r="A49" s="40" t="s">
        <v>651</v>
      </c>
      <c r="B49" s="8">
        <f t="shared" si="0"/>
        <v>47</v>
      </c>
      <c r="C49" s="78" t="str">
        <f>CONCATENATE(A49,全分野!$B49)</f>
        <v>高47</v>
      </c>
      <c r="D49" s="51" t="s">
        <v>2668</v>
      </c>
      <c r="E49" s="53" t="s">
        <v>9</v>
      </c>
      <c r="F49" s="53" t="s">
        <v>304</v>
      </c>
      <c r="G49" s="11" t="s">
        <v>942</v>
      </c>
      <c r="H49" s="51" t="s">
        <v>2721</v>
      </c>
      <c r="I49" s="51" t="s">
        <v>61</v>
      </c>
      <c r="J49" s="57" t="s">
        <v>2771</v>
      </c>
      <c r="K49" s="51" t="s">
        <v>305</v>
      </c>
      <c r="L49" s="51" t="s">
        <v>306</v>
      </c>
      <c r="M49" s="51" t="s">
        <v>2827</v>
      </c>
      <c r="N49" s="51" t="s">
        <v>840</v>
      </c>
      <c r="O49" s="11" t="s">
        <v>943</v>
      </c>
    </row>
    <row r="50" spans="1:15" ht="39.75" customHeight="1" x14ac:dyDescent="0.15">
      <c r="A50" s="40" t="s">
        <v>651</v>
      </c>
      <c r="B50" s="8">
        <f t="shared" si="0"/>
        <v>48</v>
      </c>
      <c r="C50" s="78" t="str">
        <f>CONCATENATE(A50,全分野!$B50)</f>
        <v>高48</v>
      </c>
      <c r="D50" s="51" t="s">
        <v>944</v>
      </c>
      <c r="E50" s="53" t="s">
        <v>9</v>
      </c>
      <c r="F50" s="53" t="s">
        <v>182</v>
      </c>
      <c r="G50" s="11" t="s">
        <v>945</v>
      </c>
      <c r="H50" s="51" t="s">
        <v>2722</v>
      </c>
      <c r="I50" s="51" t="s">
        <v>61</v>
      </c>
      <c r="J50" s="57" t="s">
        <v>946</v>
      </c>
      <c r="K50" s="51" t="s">
        <v>183</v>
      </c>
      <c r="L50" s="51" t="s">
        <v>184</v>
      </c>
      <c r="M50" s="51" t="s">
        <v>685</v>
      </c>
      <c r="N50" s="51" t="s">
        <v>806</v>
      </c>
      <c r="O50" s="11" t="s">
        <v>2860</v>
      </c>
    </row>
    <row r="51" spans="1:15" ht="39.75" customHeight="1" x14ac:dyDescent="0.15">
      <c r="A51" s="40" t="s">
        <v>651</v>
      </c>
      <c r="B51" s="8">
        <f t="shared" si="0"/>
        <v>49</v>
      </c>
      <c r="C51" s="78" t="str">
        <f>CONCATENATE(A51,全分野!$B51)</f>
        <v>高49</v>
      </c>
      <c r="D51" s="51" t="s">
        <v>2667</v>
      </c>
      <c r="E51" s="53" t="s">
        <v>9</v>
      </c>
      <c r="F51" s="53" t="s">
        <v>182</v>
      </c>
      <c r="G51" s="11" t="s">
        <v>945</v>
      </c>
      <c r="H51" s="51" t="s">
        <v>2722</v>
      </c>
      <c r="I51" s="51" t="s">
        <v>91</v>
      </c>
      <c r="J51" s="57" t="s">
        <v>947</v>
      </c>
      <c r="K51" s="51" t="s">
        <v>183</v>
      </c>
      <c r="L51" s="51" t="s">
        <v>184</v>
      </c>
      <c r="M51" s="51" t="s">
        <v>685</v>
      </c>
      <c r="N51" s="51" t="s">
        <v>806</v>
      </c>
      <c r="O51" s="11" t="s">
        <v>2860</v>
      </c>
    </row>
    <row r="52" spans="1:15" ht="39.75" customHeight="1" x14ac:dyDescent="0.15">
      <c r="A52" s="40" t="s">
        <v>651</v>
      </c>
      <c r="B52" s="8">
        <f t="shared" si="0"/>
        <v>50</v>
      </c>
      <c r="C52" s="78" t="str">
        <f>CONCATENATE(A52,全分野!$B52)</f>
        <v>高50</v>
      </c>
      <c r="D52" s="51" t="s">
        <v>948</v>
      </c>
      <c r="E52" s="53" t="s">
        <v>10</v>
      </c>
      <c r="F52" s="53" t="s">
        <v>359</v>
      </c>
      <c r="G52" s="11" t="s">
        <v>949</v>
      </c>
      <c r="H52" s="51" t="s">
        <v>2723</v>
      </c>
      <c r="I52" s="51" t="s">
        <v>496</v>
      </c>
      <c r="J52" s="53" t="s">
        <v>3636</v>
      </c>
      <c r="K52" s="51" t="s">
        <v>360</v>
      </c>
      <c r="L52" s="51" t="s">
        <v>361</v>
      </c>
      <c r="M52" s="51" t="s">
        <v>702</v>
      </c>
      <c r="N52" s="51" t="s">
        <v>806</v>
      </c>
      <c r="O52" s="11" t="s">
        <v>2869</v>
      </c>
    </row>
    <row r="53" spans="1:15" ht="39.75" customHeight="1" x14ac:dyDescent="0.15">
      <c r="A53" s="40" t="s">
        <v>651</v>
      </c>
      <c r="B53" s="8">
        <f t="shared" si="0"/>
        <v>51</v>
      </c>
      <c r="C53" s="78" t="str">
        <f>CONCATENATE(A53,全分野!$B53)</f>
        <v>高51</v>
      </c>
      <c r="D53" s="51" t="s">
        <v>950</v>
      </c>
      <c r="E53" s="53" t="s">
        <v>10</v>
      </c>
      <c r="F53" s="53" t="s">
        <v>362</v>
      </c>
      <c r="G53" s="11" t="s">
        <v>951</v>
      </c>
      <c r="H53" s="51" t="s">
        <v>2723</v>
      </c>
      <c r="I53" s="51" t="s">
        <v>496</v>
      </c>
      <c r="J53" s="53" t="s">
        <v>3637</v>
      </c>
      <c r="K53" s="51" t="s">
        <v>363</v>
      </c>
      <c r="L53" s="51" t="s">
        <v>364</v>
      </c>
      <c r="M53" s="51" t="s">
        <v>702</v>
      </c>
      <c r="N53" s="51" t="s">
        <v>806</v>
      </c>
      <c r="O53" s="11" t="s">
        <v>2870</v>
      </c>
    </row>
    <row r="54" spans="1:15" ht="39.75" customHeight="1" x14ac:dyDescent="0.15">
      <c r="A54" s="40" t="s">
        <v>651</v>
      </c>
      <c r="B54" s="8">
        <f t="shared" si="0"/>
        <v>52</v>
      </c>
      <c r="C54" s="78" t="str">
        <f>CONCATENATE(A54,全分野!$B54)</f>
        <v>高52</v>
      </c>
      <c r="D54" s="51" t="s">
        <v>2666</v>
      </c>
      <c r="E54" s="53" t="s">
        <v>11</v>
      </c>
      <c r="F54" s="53" t="s">
        <v>368</v>
      </c>
      <c r="G54" s="11" t="s">
        <v>952</v>
      </c>
      <c r="H54" s="51" t="s">
        <v>2723</v>
      </c>
      <c r="I54" s="51" t="s">
        <v>496</v>
      </c>
      <c r="J54" s="53" t="s">
        <v>2774</v>
      </c>
      <c r="K54" s="51" t="s">
        <v>369</v>
      </c>
      <c r="L54" s="51" t="s">
        <v>370</v>
      </c>
      <c r="M54" s="51" t="s">
        <v>702</v>
      </c>
      <c r="N54" s="51" t="s">
        <v>953</v>
      </c>
      <c r="O54" s="11" t="s">
        <v>2862</v>
      </c>
    </row>
    <row r="55" spans="1:15" ht="39.75" customHeight="1" x14ac:dyDescent="0.15">
      <c r="A55" s="40" t="s">
        <v>651</v>
      </c>
      <c r="B55" s="8">
        <f t="shared" si="0"/>
        <v>53</v>
      </c>
      <c r="C55" s="78" t="str">
        <f>CONCATENATE(A55,全分野!$B55)</f>
        <v>高53</v>
      </c>
      <c r="D55" s="51" t="s">
        <v>954</v>
      </c>
      <c r="E55" s="53" t="s">
        <v>11</v>
      </c>
      <c r="F55" s="53" t="s">
        <v>365</v>
      </c>
      <c r="G55" s="11" t="s">
        <v>955</v>
      </c>
      <c r="H55" s="51" t="s">
        <v>2723</v>
      </c>
      <c r="I55" s="51" t="s">
        <v>496</v>
      </c>
      <c r="J55" s="53" t="s">
        <v>2772</v>
      </c>
      <c r="K55" s="51" t="s">
        <v>366</v>
      </c>
      <c r="L55" s="51" t="s">
        <v>367</v>
      </c>
      <c r="M55" s="51" t="s">
        <v>702</v>
      </c>
      <c r="N55" s="51" t="s">
        <v>806</v>
      </c>
      <c r="O55" s="11" t="s">
        <v>2863</v>
      </c>
    </row>
    <row r="56" spans="1:15" ht="39.75" customHeight="1" x14ac:dyDescent="0.15">
      <c r="A56" s="40" t="s">
        <v>651</v>
      </c>
      <c r="B56" s="8">
        <f t="shared" si="0"/>
        <v>54</v>
      </c>
      <c r="C56" s="78" t="str">
        <f>CONCATENATE(A56,全分野!$B56)</f>
        <v>高54</v>
      </c>
      <c r="D56" s="51" t="s">
        <v>956</v>
      </c>
      <c r="E56" s="53" t="s">
        <v>14</v>
      </c>
      <c r="F56" s="53" t="s">
        <v>371</v>
      </c>
      <c r="G56" s="11" t="s">
        <v>957</v>
      </c>
      <c r="H56" s="51" t="s">
        <v>2723</v>
      </c>
      <c r="I56" s="51" t="s">
        <v>496</v>
      </c>
      <c r="J56" s="53" t="s">
        <v>2775</v>
      </c>
      <c r="K56" s="51" t="s">
        <v>372</v>
      </c>
      <c r="L56" s="51" t="s">
        <v>373</v>
      </c>
      <c r="M56" s="51" t="s">
        <v>702</v>
      </c>
      <c r="N56" s="51" t="s">
        <v>953</v>
      </c>
      <c r="O56" s="11" t="s">
        <v>2864</v>
      </c>
    </row>
    <row r="57" spans="1:15" ht="39.75" customHeight="1" x14ac:dyDescent="0.15">
      <c r="A57" s="40" t="s">
        <v>651</v>
      </c>
      <c r="B57" s="8">
        <f t="shared" si="0"/>
        <v>55</v>
      </c>
      <c r="C57" s="78" t="str">
        <f>CONCATENATE(A57,全分野!$B57)</f>
        <v>高55</v>
      </c>
      <c r="D57" s="51" t="s">
        <v>958</v>
      </c>
      <c r="E57" s="53" t="s">
        <v>13</v>
      </c>
      <c r="F57" s="53" t="s">
        <v>757</v>
      </c>
      <c r="G57" s="11" t="s">
        <v>959</v>
      </c>
      <c r="H57" s="51" t="s">
        <v>2723</v>
      </c>
      <c r="I57" s="51" t="s">
        <v>496</v>
      </c>
      <c r="J57" s="57" t="s">
        <v>960</v>
      </c>
      <c r="K57" s="51" t="s">
        <v>961</v>
      </c>
      <c r="L57" s="51" t="s">
        <v>962</v>
      </c>
      <c r="M57" s="51" t="s">
        <v>702</v>
      </c>
      <c r="N57" s="51" t="s">
        <v>806</v>
      </c>
      <c r="O57" s="11" t="s">
        <v>2865</v>
      </c>
    </row>
    <row r="58" spans="1:15" ht="39.75" customHeight="1" x14ac:dyDescent="0.15">
      <c r="A58" s="40" t="s">
        <v>651</v>
      </c>
      <c r="B58" s="8">
        <f t="shared" si="0"/>
        <v>56</v>
      </c>
      <c r="C58" s="78" t="str">
        <f>CONCATENATE(A58,全分野!$B58)</f>
        <v>高56</v>
      </c>
      <c r="D58" s="51" t="s">
        <v>963</v>
      </c>
      <c r="E58" s="53" t="s">
        <v>13</v>
      </c>
      <c r="F58" s="53" t="s">
        <v>964</v>
      </c>
      <c r="G58" s="11" t="s">
        <v>965</v>
      </c>
      <c r="H58" s="51" t="s">
        <v>2723</v>
      </c>
      <c r="I58" s="51" t="s">
        <v>496</v>
      </c>
      <c r="J58" s="53" t="s">
        <v>2776</v>
      </c>
      <c r="K58" s="51" t="s">
        <v>966</v>
      </c>
      <c r="L58" s="51" t="s">
        <v>967</v>
      </c>
      <c r="M58" s="51" t="s">
        <v>702</v>
      </c>
      <c r="N58" s="51" t="s">
        <v>806</v>
      </c>
      <c r="O58" s="11" t="s">
        <v>2866</v>
      </c>
    </row>
    <row r="59" spans="1:15" ht="39.75" customHeight="1" x14ac:dyDescent="0.15">
      <c r="A59" s="40" t="s">
        <v>651</v>
      </c>
      <c r="B59" s="8">
        <f t="shared" si="0"/>
        <v>57</v>
      </c>
      <c r="C59" s="78" t="str">
        <f>CONCATENATE(A59,全分野!$B59)</f>
        <v>高57</v>
      </c>
      <c r="D59" s="51" t="s">
        <v>968</v>
      </c>
      <c r="E59" s="53" t="s">
        <v>13</v>
      </c>
      <c r="F59" s="53" t="s">
        <v>353</v>
      </c>
      <c r="G59" s="11" t="s">
        <v>969</v>
      </c>
      <c r="H59" s="51" t="s">
        <v>2723</v>
      </c>
      <c r="I59" s="51" t="s">
        <v>496</v>
      </c>
      <c r="J59" s="53" t="s">
        <v>2777</v>
      </c>
      <c r="K59" s="51" t="s">
        <v>970</v>
      </c>
      <c r="L59" s="51" t="s">
        <v>971</v>
      </c>
      <c r="M59" s="51" t="s">
        <v>702</v>
      </c>
      <c r="N59" s="51" t="s">
        <v>806</v>
      </c>
      <c r="O59" s="11" t="s">
        <v>2867</v>
      </c>
    </row>
    <row r="60" spans="1:15" ht="39.75" customHeight="1" x14ac:dyDescent="0.15">
      <c r="A60" s="40" t="s">
        <v>651</v>
      </c>
      <c r="B60" s="8">
        <f t="shared" si="0"/>
        <v>58</v>
      </c>
      <c r="C60" s="78" t="str">
        <f>CONCATENATE(A60,全分野!$B60)</f>
        <v>高58</v>
      </c>
      <c r="D60" s="51" t="s">
        <v>173</v>
      </c>
      <c r="E60" s="53" t="s">
        <v>9</v>
      </c>
      <c r="F60" s="53" t="s">
        <v>174</v>
      </c>
      <c r="G60" s="11" t="s">
        <v>972</v>
      </c>
      <c r="H60" s="51" t="s">
        <v>973</v>
      </c>
      <c r="I60" s="51" t="s">
        <v>44</v>
      </c>
      <c r="J60" s="57" t="s">
        <v>2778</v>
      </c>
      <c r="K60" s="51" t="s">
        <v>175</v>
      </c>
      <c r="L60" s="51" t="s">
        <v>176</v>
      </c>
      <c r="M60" s="51" t="s">
        <v>702</v>
      </c>
      <c r="N60" s="51" t="s">
        <v>840</v>
      </c>
      <c r="O60" s="11" t="s">
        <v>974</v>
      </c>
    </row>
    <row r="61" spans="1:15" ht="39.75" customHeight="1" x14ac:dyDescent="0.15">
      <c r="A61" s="40" t="s">
        <v>651</v>
      </c>
      <c r="B61" s="8">
        <f t="shared" si="0"/>
        <v>59</v>
      </c>
      <c r="C61" s="78" t="str">
        <f>CONCATENATE(A61,全分野!$B61)</f>
        <v>高59</v>
      </c>
      <c r="D61" s="51" t="s">
        <v>177</v>
      </c>
      <c r="E61" s="53" t="s">
        <v>9</v>
      </c>
      <c r="F61" s="53" t="s">
        <v>174</v>
      </c>
      <c r="G61" s="11" t="s">
        <v>972</v>
      </c>
      <c r="H61" s="51" t="s">
        <v>973</v>
      </c>
      <c r="I61" s="51" t="s">
        <v>93</v>
      </c>
      <c r="J61" s="57" t="s">
        <v>2779</v>
      </c>
      <c r="K61" s="51" t="s">
        <v>178</v>
      </c>
      <c r="L61" s="51" t="s">
        <v>176</v>
      </c>
      <c r="M61" s="51" t="s">
        <v>702</v>
      </c>
      <c r="N61" s="51" t="s">
        <v>696</v>
      </c>
      <c r="O61" s="11" t="s">
        <v>974</v>
      </c>
    </row>
    <row r="62" spans="1:15" ht="39.75" customHeight="1" x14ac:dyDescent="0.15">
      <c r="A62" s="40" t="s">
        <v>651</v>
      </c>
      <c r="B62" s="8">
        <f t="shared" si="0"/>
        <v>60</v>
      </c>
      <c r="C62" s="78" t="str">
        <f>CONCATENATE(A62,全分野!$B62)</f>
        <v>高60</v>
      </c>
      <c r="D62" s="51" t="s">
        <v>2665</v>
      </c>
      <c r="E62" s="53" t="s">
        <v>9</v>
      </c>
      <c r="F62" s="53" t="s">
        <v>179</v>
      </c>
      <c r="G62" s="11" t="s">
        <v>975</v>
      </c>
      <c r="H62" s="51" t="s">
        <v>973</v>
      </c>
      <c r="I62" s="51" t="s">
        <v>44</v>
      </c>
      <c r="J62" s="57" t="s">
        <v>2780</v>
      </c>
      <c r="K62" s="51" t="s">
        <v>180</v>
      </c>
      <c r="L62" s="51" t="s">
        <v>181</v>
      </c>
      <c r="M62" s="51" t="s">
        <v>702</v>
      </c>
      <c r="N62" s="51" t="s">
        <v>696</v>
      </c>
      <c r="O62" s="11" t="s">
        <v>2871</v>
      </c>
    </row>
    <row r="63" spans="1:15" ht="39.75" customHeight="1" x14ac:dyDescent="0.15">
      <c r="A63" s="40" t="s">
        <v>651</v>
      </c>
      <c r="B63" s="8">
        <f t="shared" si="0"/>
        <v>61</v>
      </c>
      <c r="C63" s="78" t="str">
        <f>CONCATENATE(A63,全分野!$B63)</f>
        <v>高61</v>
      </c>
      <c r="D63" s="51" t="s">
        <v>2664</v>
      </c>
      <c r="E63" s="53" t="s">
        <v>10</v>
      </c>
      <c r="F63" s="53" t="s">
        <v>976</v>
      </c>
      <c r="G63" s="11" t="s">
        <v>977</v>
      </c>
      <c r="H63" s="51" t="s">
        <v>978</v>
      </c>
      <c r="I63" s="51" t="s">
        <v>93</v>
      </c>
      <c r="J63" s="57" t="s">
        <v>979</v>
      </c>
      <c r="K63" s="51" t="s">
        <v>980</v>
      </c>
      <c r="L63" s="51" t="s">
        <v>981</v>
      </c>
      <c r="M63" s="51" t="s">
        <v>702</v>
      </c>
      <c r="N63" s="51" t="s">
        <v>2849</v>
      </c>
      <c r="O63" s="11" t="s">
        <v>2868</v>
      </c>
    </row>
    <row r="64" spans="1:15" ht="39.75" customHeight="1" x14ac:dyDescent="0.15">
      <c r="A64" s="40" t="s">
        <v>651</v>
      </c>
      <c r="B64" s="8">
        <f t="shared" si="0"/>
        <v>62</v>
      </c>
      <c r="C64" s="78" t="str">
        <f>CONCATENATE(A64,全分野!$B64)</f>
        <v>高62</v>
      </c>
      <c r="D64" s="51" t="s">
        <v>982</v>
      </c>
      <c r="E64" s="53" t="s">
        <v>10</v>
      </c>
      <c r="F64" s="53" t="s">
        <v>976</v>
      </c>
      <c r="G64" s="11" t="s">
        <v>977</v>
      </c>
      <c r="H64" s="51" t="s">
        <v>978</v>
      </c>
      <c r="I64" s="51" t="s">
        <v>983</v>
      </c>
      <c r="J64" s="57" t="s">
        <v>984</v>
      </c>
      <c r="K64" s="51" t="s">
        <v>985</v>
      </c>
      <c r="L64" s="51" t="s">
        <v>986</v>
      </c>
      <c r="M64" s="51" t="s">
        <v>702</v>
      </c>
      <c r="N64" s="51" t="s">
        <v>2848</v>
      </c>
      <c r="O64" s="11" t="s">
        <v>2868</v>
      </c>
    </row>
    <row r="65" spans="1:15" ht="39.75" customHeight="1" x14ac:dyDescent="0.15">
      <c r="A65" s="40" t="s">
        <v>651</v>
      </c>
      <c r="B65" s="8">
        <f t="shared" si="0"/>
        <v>63</v>
      </c>
      <c r="C65" s="78" t="str">
        <f>CONCATENATE(A65,全分野!$B65)</f>
        <v>高63</v>
      </c>
      <c r="D65" s="51" t="s">
        <v>2663</v>
      </c>
      <c r="E65" s="53" t="s">
        <v>10</v>
      </c>
      <c r="F65" s="53" t="s">
        <v>987</v>
      </c>
      <c r="G65" s="11" t="s">
        <v>988</v>
      </c>
      <c r="H65" s="51" t="s">
        <v>978</v>
      </c>
      <c r="I65" s="51" t="s">
        <v>93</v>
      </c>
      <c r="J65" s="57" t="s">
        <v>989</v>
      </c>
      <c r="K65" s="51" t="s">
        <v>990</v>
      </c>
      <c r="L65" s="51" t="s">
        <v>991</v>
      </c>
      <c r="M65" s="51" t="s">
        <v>702</v>
      </c>
      <c r="N65" s="51" t="s">
        <v>2388</v>
      </c>
      <c r="O65" s="11" t="s">
        <v>2872</v>
      </c>
    </row>
    <row r="66" spans="1:15" s="3" customFormat="1" ht="39.75" customHeight="1" x14ac:dyDescent="0.15">
      <c r="A66" s="40" t="s">
        <v>651</v>
      </c>
      <c r="B66" s="8">
        <f t="shared" si="0"/>
        <v>64</v>
      </c>
      <c r="C66" s="78" t="str">
        <f>CONCATENATE(A66,全分野!$B66)</f>
        <v>高64</v>
      </c>
      <c r="D66" s="53" t="s">
        <v>2662</v>
      </c>
      <c r="E66" s="53" t="s">
        <v>10</v>
      </c>
      <c r="F66" s="57" t="s">
        <v>992</v>
      </c>
      <c r="G66" s="23" t="s">
        <v>993</v>
      </c>
      <c r="H66" s="51" t="s">
        <v>978</v>
      </c>
      <c r="I66" s="53" t="s">
        <v>93</v>
      </c>
      <c r="J66" s="57" t="s">
        <v>994</v>
      </c>
      <c r="K66" s="57" t="s">
        <v>995</v>
      </c>
      <c r="L66" s="57" t="s">
        <v>996</v>
      </c>
      <c r="M66" s="50" t="s">
        <v>702</v>
      </c>
      <c r="N66" s="53" t="s">
        <v>2847</v>
      </c>
      <c r="O66" s="11" t="s">
        <v>2400</v>
      </c>
    </row>
    <row r="67" spans="1:15" s="3" customFormat="1" ht="39.75" customHeight="1" x14ac:dyDescent="0.15">
      <c r="A67" s="40" t="s">
        <v>651</v>
      </c>
      <c r="B67" s="8">
        <f t="shared" si="0"/>
        <v>65</v>
      </c>
      <c r="C67" s="78" t="str">
        <f>CONCATENATE(A67,全分野!$B67)</f>
        <v>高65</v>
      </c>
      <c r="D67" s="53" t="s">
        <v>2661</v>
      </c>
      <c r="E67" s="53" t="s">
        <v>11</v>
      </c>
      <c r="F67" s="57" t="s">
        <v>997</v>
      </c>
      <c r="G67" s="23" t="s">
        <v>998</v>
      </c>
      <c r="H67" s="51" t="s">
        <v>978</v>
      </c>
      <c r="I67" s="51" t="s">
        <v>93</v>
      </c>
      <c r="J67" s="57" t="s">
        <v>999</v>
      </c>
      <c r="K67" s="50" t="s">
        <v>1000</v>
      </c>
      <c r="L67" s="57" t="s">
        <v>1001</v>
      </c>
      <c r="M67" s="50" t="s">
        <v>702</v>
      </c>
      <c r="N67" s="51" t="s">
        <v>2388</v>
      </c>
      <c r="O67" s="11" t="s">
        <v>2873</v>
      </c>
    </row>
    <row r="68" spans="1:15" s="3" customFormat="1" ht="39.75" customHeight="1" x14ac:dyDescent="0.15">
      <c r="A68" s="40" t="s">
        <v>651</v>
      </c>
      <c r="B68" s="8">
        <f t="shared" ref="B68:B131" si="1">B67+1</f>
        <v>66</v>
      </c>
      <c r="C68" s="78" t="str">
        <f>CONCATENATE(A68,全分野!$B68)</f>
        <v>高66</v>
      </c>
      <c r="D68" s="51" t="s">
        <v>2660</v>
      </c>
      <c r="E68" s="53" t="s">
        <v>9</v>
      </c>
      <c r="F68" s="57" t="s">
        <v>1002</v>
      </c>
      <c r="G68" s="23" t="s">
        <v>1003</v>
      </c>
      <c r="H68" s="51" t="s">
        <v>978</v>
      </c>
      <c r="I68" s="53" t="s">
        <v>93</v>
      </c>
      <c r="J68" s="57" t="s">
        <v>1004</v>
      </c>
      <c r="K68" s="50" t="s">
        <v>1005</v>
      </c>
      <c r="L68" s="50" t="s">
        <v>1006</v>
      </c>
      <c r="M68" s="50" t="s">
        <v>702</v>
      </c>
      <c r="N68" s="53" t="s">
        <v>2847</v>
      </c>
      <c r="O68" s="11" t="s">
        <v>2874</v>
      </c>
    </row>
    <row r="69" spans="1:15" ht="39.75" customHeight="1" x14ac:dyDescent="0.15">
      <c r="A69" s="40" t="s">
        <v>651</v>
      </c>
      <c r="B69" s="8">
        <f t="shared" si="1"/>
        <v>67</v>
      </c>
      <c r="C69" s="78" t="str">
        <f>CONCATENATE(A69,全分野!$B69)</f>
        <v>高67</v>
      </c>
      <c r="D69" s="51" t="s">
        <v>2659</v>
      </c>
      <c r="E69" s="53" t="s">
        <v>11</v>
      </c>
      <c r="F69" s="53" t="s">
        <v>374</v>
      </c>
      <c r="G69" s="11" t="s">
        <v>1007</v>
      </c>
      <c r="H69" s="51" t="s">
        <v>978</v>
      </c>
      <c r="I69" s="51" t="s">
        <v>93</v>
      </c>
      <c r="J69" s="57" t="s">
        <v>1008</v>
      </c>
      <c r="K69" s="51" t="s">
        <v>1009</v>
      </c>
      <c r="L69" s="51" t="s">
        <v>1010</v>
      </c>
      <c r="M69" s="51" t="s">
        <v>702</v>
      </c>
      <c r="N69" s="51" t="s">
        <v>2388</v>
      </c>
      <c r="O69" s="11" t="s">
        <v>2401</v>
      </c>
    </row>
    <row r="70" spans="1:15" ht="66.75" customHeight="1" x14ac:dyDescent="0.15">
      <c r="A70" s="40" t="s">
        <v>651</v>
      </c>
      <c r="B70" s="8">
        <f t="shared" si="1"/>
        <v>68</v>
      </c>
      <c r="C70" s="78" t="str">
        <f>CONCATENATE(A70,全分野!$B70)</f>
        <v>高68</v>
      </c>
      <c r="D70" s="51" t="s">
        <v>1021</v>
      </c>
      <c r="E70" s="53" t="s">
        <v>17</v>
      </c>
      <c r="F70" s="53" t="s">
        <v>1018</v>
      </c>
      <c r="G70" s="11" t="s">
        <v>1022</v>
      </c>
      <c r="H70" s="51" t="s">
        <v>1023</v>
      </c>
      <c r="I70" s="51" t="s">
        <v>2764</v>
      </c>
      <c r="J70" s="57" t="s">
        <v>1024</v>
      </c>
      <c r="K70" s="51" t="s">
        <v>1019</v>
      </c>
      <c r="L70" s="51" t="s">
        <v>1020</v>
      </c>
      <c r="M70" s="51" t="s">
        <v>702</v>
      </c>
      <c r="N70" s="51" t="s">
        <v>830</v>
      </c>
      <c r="O70" s="11" t="s">
        <v>1025</v>
      </c>
    </row>
    <row r="71" spans="1:15" ht="56.25" customHeight="1" x14ac:dyDescent="0.15">
      <c r="A71" s="40" t="s">
        <v>651</v>
      </c>
      <c r="B71" s="8">
        <f t="shared" si="1"/>
        <v>69</v>
      </c>
      <c r="C71" s="78" t="str">
        <f>CONCATENATE(A71,全分野!$B71)</f>
        <v>高69</v>
      </c>
      <c r="D71" s="51" t="s">
        <v>1026</v>
      </c>
      <c r="E71" s="53" t="s">
        <v>9</v>
      </c>
      <c r="F71" s="53" t="s">
        <v>1027</v>
      </c>
      <c r="G71" s="11" t="s">
        <v>1028</v>
      </c>
      <c r="H71" s="51" t="s">
        <v>1023</v>
      </c>
      <c r="I71" s="51" t="s">
        <v>2763</v>
      </c>
      <c r="J71" s="57" t="s">
        <v>1029</v>
      </c>
      <c r="K71" s="51" t="s">
        <v>1030</v>
      </c>
      <c r="L71" s="51" t="s">
        <v>1031</v>
      </c>
      <c r="M71" s="51" t="s">
        <v>702</v>
      </c>
      <c r="N71" s="51" t="s">
        <v>840</v>
      </c>
      <c r="O71" s="11" t="s">
        <v>2876</v>
      </c>
    </row>
    <row r="72" spans="1:15" ht="39.75" customHeight="1" x14ac:dyDescent="0.15">
      <c r="A72" s="40" t="s">
        <v>651</v>
      </c>
      <c r="B72" s="8">
        <f t="shared" si="1"/>
        <v>70</v>
      </c>
      <c r="C72" s="78" t="str">
        <f>CONCATENATE(A72,全分野!$B72)</f>
        <v>高70</v>
      </c>
      <c r="D72" s="51" t="s">
        <v>2658</v>
      </c>
      <c r="E72" s="53" t="s">
        <v>17</v>
      </c>
      <c r="F72" s="53" t="s">
        <v>1039</v>
      </c>
      <c r="G72" s="11" t="s">
        <v>1040</v>
      </c>
      <c r="H72" s="51" t="s">
        <v>2724</v>
      </c>
      <c r="I72" s="51" t="s">
        <v>1041</v>
      </c>
      <c r="J72" s="57" t="s">
        <v>1042</v>
      </c>
      <c r="K72" s="51" t="s">
        <v>2822</v>
      </c>
      <c r="L72" s="51" t="s">
        <v>2823</v>
      </c>
      <c r="M72" s="51" t="s">
        <v>702</v>
      </c>
      <c r="N72" s="51" t="s">
        <v>840</v>
      </c>
      <c r="O72" s="11" t="s">
        <v>1043</v>
      </c>
    </row>
    <row r="73" spans="1:15" ht="39.75" customHeight="1" x14ac:dyDescent="0.15">
      <c r="A73" s="40" t="s">
        <v>651</v>
      </c>
      <c r="B73" s="8">
        <f t="shared" si="1"/>
        <v>71</v>
      </c>
      <c r="C73" s="78" t="str">
        <f>CONCATENATE(A73,全分野!$B73)</f>
        <v>高71</v>
      </c>
      <c r="D73" s="51" t="s">
        <v>2657</v>
      </c>
      <c r="E73" s="53" t="s">
        <v>17</v>
      </c>
      <c r="F73" s="53" t="s">
        <v>1039</v>
      </c>
      <c r="G73" s="11" t="s">
        <v>1040</v>
      </c>
      <c r="H73" s="51" t="s">
        <v>2724</v>
      </c>
      <c r="I73" s="51" t="s">
        <v>1044</v>
      </c>
      <c r="J73" s="57" t="s">
        <v>1045</v>
      </c>
      <c r="K73" s="51" t="s">
        <v>2820</v>
      </c>
      <c r="L73" s="51" t="s">
        <v>2821</v>
      </c>
      <c r="M73" s="51" t="s">
        <v>702</v>
      </c>
      <c r="N73" s="51" t="s">
        <v>1046</v>
      </c>
      <c r="O73" s="11" t="s">
        <v>1043</v>
      </c>
    </row>
    <row r="74" spans="1:15" ht="39.75" customHeight="1" x14ac:dyDescent="0.15">
      <c r="A74" s="40" t="s">
        <v>651</v>
      </c>
      <c r="B74" s="8">
        <f t="shared" si="1"/>
        <v>72</v>
      </c>
      <c r="C74" s="78" t="str">
        <f>CONCATENATE(A74,全分野!$B74)</f>
        <v>高72</v>
      </c>
      <c r="D74" s="51" t="s">
        <v>1047</v>
      </c>
      <c r="E74" s="53" t="s">
        <v>17</v>
      </c>
      <c r="F74" s="53" t="s">
        <v>1079</v>
      </c>
      <c r="G74" s="11" t="s">
        <v>1040</v>
      </c>
      <c r="H74" s="51" t="s">
        <v>2724</v>
      </c>
      <c r="I74" s="51" t="s">
        <v>1048</v>
      </c>
      <c r="J74" s="57" t="s">
        <v>1045</v>
      </c>
      <c r="K74" s="51" t="s">
        <v>2820</v>
      </c>
      <c r="L74" s="51" t="s">
        <v>2821</v>
      </c>
      <c r="M74" s="51" t="s">
        <v>702</v>
      </c>
      <c r="N74" s="51" t="s">
        <v>2845</v>
      </c>
      <c r="O74" s="11" t="s">
        <v>2875</v>
      </c>
    </row>
    <row r="75" spans="1:15" ht="39.75" customHeight="1" x14ac:dyDescent="0.15">
      <c r="A75" s="40" t="s">
        <v>651</v>
      </c>
      <c r="B75" s="8">
        <f t="shared" si="1"/>
        <v>73</v>
      </c>
      <c r="C75" s="78" t="str">
        <f>CONCATENATE(A75,全分野!$B75)</f>
        <v>高73</v>
      </c>
      <c r="D75" s="51" t="s">
        <v>2656</v>
      </c>
      <c r="E75" s="53" t="s">
        <v>19</v>
      </c>
      <c r="F75" s="53" t="s">
        <v>2685</v>
      </c>
      <c r="G75" s="11" t="s">
        <v>1055</v>
      </c>
      <c r="H75" s="51" t="s">
        <v>2725</v>
      </c>
      <c r="I75" s="51" t="s">
        <v>345</v>
      </c>
      <c r="J75" s="57" t="s">
        <v>2781</v>
      </c>
      <c r="K75" s="51" t="s">
        <v>2817</v>
      </c>
      <c r="L75" s="51" t="s">
        <v>2819</v>
      </c>
      <c r="M75" s="51" t="s">
        <v>702</v>
      </c>
      <c r="N75" s="51" t="s">
        <v>2846</v>
      </c>
      <c r="O75" s="11" t="s">
        <v>2877</v>
      </c>
    </row>
    <row r="76" spans="1:15" ht="39.75" customHeight="1" x14ac:dyDescent="0.15">
      <c r="A76" s="40" t="s">
        <v>651</v>
      </c>
      <c r="B76" s="8">
        <f t="shared" si="1"/>
        <v>74</v>
      </c>
      <c r="C76" s="78" t="str">
        <f>CONCATENATE(A76,全分野!$B76)</f>
        <v>高74</v>
      </c>
      <c r="D76" s="51" t="s">
        <v>2655</v>
      </c>
      <c r="E76" s="53" t="s">
        <v>19</v>
      </c>
      <c r="F76" s="53" t="s">
        <v>2686</v>
      </c>
      <c r="G76" s="11" t="s">
        <v>1056</v>
      </c>
      <c r="H76" s="51" t="s">
        <v>2725</v>
      </c>
      <c r="I76" s="51" t="s">
        <v>346</v>
      </c>
      <c r="J76" s="57" t="s">
        <v>2782</v>
      </c>
      <c r="K76" s="51" t="s">
        <v>2818</v>
      </c>
      <c r="L76" s="51" t="s">
        <v>2818</v>
      </c>
      <c r="M76" s="51" t="s">
        <v>702</v>
      </c>
      <c r="N76" s="51" t="s">
        <v>840</v>
      </c>
      <c r="O76" s="11" t="s">
        <v>2878</v>
      </c>
    </row>
    <row r="77" spans="1:15" ht="54" customHeight="1" x14ac:dyDescent="0.15">
      <c r="A77" s="40" t="s">
        <v>651</v>
      </c>
      <c r="B77" s="8">
        <f t="shared" si="1"/>
        <v>75</v>
      </c>
      <c r="C77" s="78" t="str">
        <f>CONCATENATE(A77,全分野!$B77)</f>
        <v>高75</v>
      </c>
      <c r="D77" s="51" t="s">
        <v>1068</v>
      </c>
      <c r="E77" s="53" t="s">
        <v>11</v>
      </c>
      <c r="F77" s="53" t="s">
        <v>282</v>
      </c>
      <c r="G77" s="11" t="s">
        <v>1069</v>
      </c>
      <c r="H77" s="51" t="s">
        <v>2726</v>
      </c>
      <c r="I77" s="51" t="s">
        <v>2762</v>
      </c>
      <c r="J77" s="57" t="s">
        <v>283</v>
      </c>
      <c r="K77" s="51" t="s">
        <v>284</v>
      </c>
      <c r="L77" s="51" t="s">
        <v>285</v>
      </c>
      <c r="M77" s="51" t="s">
        <v>702</v>
      </c>
      <c r="N77" s="51" t="s">
        <v>1013</v>
      </c>
      <c r="O77" s="11" t="s">
        <v>2879</v>
      </c>
    </row>
    <row r="78" spans="1:15" ht="39.75" customHeight="1" x14ac:dyDescent="0.15">
      <c r="A78" s="40" t="s">
        <v>651</v>
      </c>
      <c r="B78" s="8">
        <f t="shared" si="1"/>
        <v>76</v>
      </c>
      <c r="C78" s="78" t="str">
        <f>CONCATENATE(A78,全分野!$B78)</f>
        <v>高76</v>
      </c>
      <c r="D78" s="51" t="s">
        <v>1070</v>
      </c>
      <c r="E78" s="53" t="s">
        <v>10</v>
      </c>
      <c r="F78" s="53" t="s">
        <v>1061</v>
      </c>
      <c r="G78" s="11" t="s">
        <v>1071</v>
      </c>
      <c r="H78" s="51" t="s">
        <v>2726</v>
      </c>
      <c r="I78" s="51" t="s">
        <v>378</v>
      </c>
      <c r="J78" s="57" t="s">
        <v>1072</v>
      </c>
      <c r="K78" s="51" t="s">
        <v>1062</v>
      </c>
      <c r="L78" s="51" t="s">
        <v>1063</v>
      </c>
      <c r="M78" s="51" t="s">
        <v>702</v>
      </c>
      <c r="N78" s="51" t="s">
        <v>696</v>
      </c>
      <c r="O78" s="11" t="s">
        <v>2880</v>
      </c>
    </row>
    <row r="79" spans="1:15" ht="39.75" customHeight="1" x14ac:dyDescent="0.15">
      <c r="A79" s="40" t="s">
        <v>651</v>
      </c>
      <c r="B79" s="8">
        <f t="shared" si="1"/>
        <v>77</v>
      </c>
      <c r="C79" s="78" t="str">
        <f>CONCATENATE(A79,全分野!$B79)</f>
        <v>高77</v>
      </c>
      <c r="D79" s="51" t="s">
        <v>1073</v>
      </c>
      <c r="E79" s="53" t="s">
        <v>11</v>
      </c>
      <c r="F79" s="53" t="s">
        <v>1064</v>
      </c>
      <c r="G79" s="11" t="s">
        <v>1074</v>
      </c>
      <c r="H79" s="51" t="s">
        <v>2726</v>
      </c>
      <c r="I79" s="51" t="s">
        <v>378</v>
      </c>
      <c r="J79" s="57" t="s">
        <v>1075</v>
      </c>
      <c r="K79" s="51" t="s">
        <v>1065</v>
      </c>
      <c r="L79" s="51" t="s">
        <v>1066</v>
      </c>
      <c r="M79" s="51" t="s">
        <v>702</v>
      </c>
      <c r="N79" s="51" t="s">
        <v>840</v>
      </c>
      <c r="O79" s="11" t="s">
        <v>2881</v>
      </c>
    </row>
    <row r="80" spans="1:15" ht="39.75" customHeight="1" x14ac:dyDescent="0.15">
      <c r="A80" s="40" t="s">
        <v>651</v>
      </c>
      <c r="B80" s="8">
        <f t="shared" si="1"/>
        <v>78</v>
      </c>
      <c r="C80" s="78" t="str">
        <f>CONCATENATE(A80,全分野!$B80)</f>
        <v>高78</v>
      </c>
      <c r="D80" s="51" t="s">
        <v>1076</v>
      </c>
      <c r="E80" s="53" t="s">
        <v>9</v>
      </c>
      <c r="F80" s="53" t="s">
        <v>286</v>
      </c>
      <c r="G80" s="11" t="s">
        <v>1077</v>
      </c>
      <c r="H80" s="51" t="s">
        <v>2726</v>
      </c>
      <c r="I80" s="51" t="s">
        <v>287</v>
      </c>
      <c r="J80" s="57" t="s">
        <v>1078</v>
      </c>
      <c r="K80" s="51" t="s">
        <v>1067</v>
      </c>
      <c r="L80" s="51" t="s">
        <v>288</v>
      </c>
      <c r="M80" s="51" t="s">
        <v>702</v>
      </c>
      <c r="N80" s="51" t="s">
        <v>830</v>
      </c>
      <c r="O80" s="11" t="s">
        <v>2882</v>
      </c>
    </row>
    <row r="81" spans="1:15" ht="39.75" customHeight="1" x14ac:dyDescent="0.15">
      <c r="A81" s="40" t="s">
        <v>651</v>
      </c>
      <c r="B81" s="8">
        <f t="shared" si="1"/>
        <v>79</v>
      </c>
      <c r="C81" s="78" t="str">
        <f>CONCATENATE(A81,全分野!$B81)</f>
        <v>高79</v>
      </c>
      <c r="D81" s="51" t="s">
        <v>2654</v>
      </c>
      <c r="E81" s="53" t="s">
        <v>9</v>
      </c>
      <c r="F81" s="53" t="s">
        <v>279</v>
      </c>
      <c r="G81" s="11" t="s">
        <v>1089</v>
      </c>
      <c r="H81" s="51" t="s">
        <v>2727</v>
      </c>
      <c r="I81" s="51" t="s">
        <v>1090</v>
      </c>
      <c r="J81" s="57" t="s">
        <v>1091</v>
      </c>
      <c r="K81" s="51" t="s">
        <v>280</v>
      </c>
      <c r="L81" s="51" t="s">
        <v>281</v>
      </c>
      <c r="M81" s="51" t="s">
        <v>1092</v>
      </c>
      <c r="N81" s="51" t="s">
        <v>2846</v>
      </c>
      <c r="O81" s="11" t="s">
        <v>2883</v>
      </c>
    </row>
    <row r="82" spans="1:15" ht="39.75" customHeight="1" x14ac:dyDescent="0.15">
      <c r="A82" s="40" t="s">
        <v>651</v>
      </c>
      <c r="B82" s="8">
        <f t="shared" si="1"/>
        <v>80</v>
      </c>
      <c r="C82" s="78" t="str">
        <f>CONCATENATE(A82,全分野!$B82)</f>
        <v>高80</v>
      </c>
      <c r="D82" s="51" t="s">
        <v>2653</v>
      </c>
      <c r="E82" s="53" t="s">
        <v>15</v>
      </c>
      <c r="F82" s="53" t="s">
        <v>375</v>
      </c>
      <c r="G82" s="11" t="s">
        <v>1106</v>
      </c>
      <c r="H82" s="51" t="s">
        <v>1107</v>
      </c>
      <c r="I82" s="51" t="s">
        <v>41</v>
      </c>
      <c r="J82" s="57" t="s">
        <v>1110</v>
      </c>
      <c r="K82" s="51" t="s">
        <v>376</v>
      </c>
      <c r="L82" s="51" t="s">
        <v>377</v>
      </c>
      <c r="M82" s="51" t="s">
        <v>2826</v>
      </c>
      <c r="N82" s="51" t="s">
        <v>840</v>
      </c>
      <c r="O82" s="11" t="s">
        <v>4339</v>
      </c>
    </row>
    <row r="83" spans="1:15" ht="39.75" customHeight="1" x14ac:dyDescent="0.15">
      <c r="A83" s="40" t="s">
        <v>651</v>
      </c>
      <c r="B83" s="8">
        <f t="shared" si="1"/>
        <v>81</v>
      </c>
      <c r="C83" s="78" t="str">
        <f>CONCATENATE(A83,全分野!$B83)</f>
        <v>高81</v>
      </c>
      <c r="D83" s="51" t="s">
        <v>2652</v>
      </c>
      <c r="E83" s="53" t="s">
        <v>15</v>
      </c>
      <c r="F83" s="53" t="s">
        <v>375</v>
      </c>
      <c r="G83" s="11" t="s">
        <v>1106</v>
      </c>
      <c r="H83" s="51" t="s">
        <v>1107</v>
      </c>
      <c r="I83" s="51" t="s">
        <v>91</v>
      </c>
      <c r="J83" s="57" t="s">
        <v>1110</v>
      </c>
      <c r="K83" s="51" t="s">
        <v>376</v>
      </c>
      <c r="L83" s="51" t="s">
        <v>377</v>
      </c>
      <c r="M83" s="51" t="s">
        <v>2826</v>
      </c>
      <c r="N83" s="51" t="s">
        <v>840</v>
      </c>
      <c r="O83" s="11" t="s">
        <v>4340</v>
      </c>
    </row>
    <row r="84" spans="1:15" ht="39.75" customHeight="1" x14ac:dyDescent="0.15">
      <c r="A84" s="40" t="s">
        <v>651</v>
      </c>
      <c r="B84" s="8">
        <f t="shared" si="1"/>
        <v>82</v>
      </c>
      <c r="C84" s="78" t="str">
        <f>CONCATENATE(A84,全分野!$B84)</f>
        <v>高82</v>
      </c>
      <c r="D84" s="51" t="s">
        <v>2651</v>
      </c>
      <c r="E84" s="53" t="s">
        <v>15</v>
      </c>
      <c r="F84" s="53" t="s">
        <v>375</v>
      </c>
      <c r="G84" s="11" t="s">
        <v>1106</v>
      </c>
      <c r="H84" s="51" t="s">
        <v>1107</v>
      </c>
      <c r="I84" s="51" t="s">
        <v>46</v>
      </c>
      <c r="J84" s="57" t="s">
        <v>1110</v>
      </c>
      <c r="K84" s="51" t="s">
        <v>376</v>
      </c>
      <c r="L84" s="51" t="s">
        <v>377</v>
      </c>
      <c r="M84" s="51" t="s">
        <v>2826</v>
      </c>
      <c r="N84" s="51" t="s">
        <v>840</v>
      </c>
      <c r="O84" s="11" t="s">
        <v>4339</v>
      </c>
    </row>
    <row r="85" spans="1:15" ht="39.75" customHeight="1" x14ac:dyDescent="0.15">
      <c r="A85" s="40" t="s">
        <v>651</v>
      </c>
      <c r="B85" s="8">
        <f t="shared" si="1"/>
        <v>83</v>
      </c>
      <c r="C85" s="78" t="str">
        <f>CONCATENATE(A85,全分野!$B85)</f>
        <v>高83</v>
      </c>
      <c r="D85" s="51" t="s">
        <v>2650</v>
      </c>
      <c r="E85" s="53" t="s">
        <v>15</v>
      </c>
      <c r="F85" s="53" t="s">
        <v>375</v>
      </c>
      <c r="G85" s="11" t="s">
        <v>1106</v>
      </c>
      <c r="H85" s="51" t="s">
        <v>1107</v>
      </c>
      <c r="I85" s="51" t="s">
        <v>107</v>
      </c>
      <c r="J85" s="57" t="s">
        <v>1110</v>
      </c>
      <c r="K85" s="51" t="s">
        <v>376</v>
      </c>
      <c r="L85" s="51" t="s">
        <v>377</v>
      </c>
      <c r="M85" s="51" t="s">
        <v>2826</v>
      </c>
      <c r="N85" s="51" t="s">
        <v>840</v>
      </c>
      <c r="O85" s="11" t="s">
        <v>4340</v>
      </c>
    </row>
    <row r="86" spans="1:15" ht="39.75" customHeight="1" x14ac:dyDescent="0.15">
      <c r="A86" s="40" t="s">
        <v>651</v>
      </c>
      <c r="B86" s="8">
        <f t="shared" si="1"/>
        <v>84</v>
      </c>
      <c r="C86" s="78" t="str">
        <f>CONCATENATE(A86,全分野!$B86)</f>
        <v>高84</v>
      </c>
      <c r="D86" s="51" t="s">
        <v>1111</v>
      </c>
      <c r="E86" s="53" t="s">
        <v>13</v>
      </c>
      <c r="F86" s="53" t="s">
        <v>1112</v>
      </c>
      <c r="G86" s="11" t="s">
        <v>1113</v>
      </c>
      <c r="H86" s="51" t="s">
        <v>1114</v>
      </c>
      <c r="I86" s="51" t="s">
        <v>41</v>
      </c>
      <c r="J86" s="57" t="s">
        <v>1115</v>
      </c>
      <c r="K86" s="51" t="s">
        <v>1116</v>
      </c>
      <c r="L86" s="51" t="s">
        <v>1117</v>
      </c>
      <c r="M86" s="51" t="s">
        <v>1118</v>
      </c>
      <c r="N86" s="51" t="s">
        <v>2845</v>
      </c>
      <c r="O86" s="11" t="s">
        <v>4341</v>
      </c>
    </row>
    <row r="87" spans="1:15" ht="39.75" customHeight="1" x14ac:dyDescent="0.15">
      <c r="A87" s="40" t="s">
        <v>651</v>
      </c>
      <c r="B87" s="8">
        <f t="shared" si="1"/>
        <v>85</v>
      </c>
      <c r="C87" s="78" t="str">
        <f>CONCATENATE(A87,全分野!$B87)</f>
        <v>高85</v>
      </c>
      <c r="D87" s="51" t="s">
        <v>1119</v>
      </c>
      <c r="E87" s="53" t="s">
        <v>13</v>
      </c>
      <c r="F87" s="53" t="s">
        <v>1120</v>
      </c>
      <c r="G87" s="11" t="s">
        <v>1121</v>
      </c>
      <c r="H87" s="51" t="s">
        <v>1114</v>
      </c>
      <c r="I87" s="51" t="s">
        <v>267</v>
      </c>
      <c r="J87" s="57" t="s">
        <v>1122</v>
      </c>
      <c r="K87" s="51" t="s">
        <v>1123</v>
      </c>
      <c r="L87" s="51" t="s">
        <v>1124</v>
      </c>
      <c r="M87" s="51" t="s">
        <v>1125</v>
      </c>
      <c r="N87" s="51" t="s">
        <v>2845</v>
      </c>
      <c r="O87" s="11" t="s">
        <v>2885</v>
      </c>
    </row>
    <row r="88" spans="1:15" ht="39.75" customHeight="1" x14ac:dyDescent="0.15">
      <c r="A88" s="40" t="s">
        <v>651</v>
      </c>
      <c r="B88" s="8">
        <f t="shared" si="1"/>
        <v>86</v>
      </c>
      <c r="C88" s="78" t="str">
        <f>CONCATENATE(A88,全分野!$B88)</f>
        <v>高86</v>
      </c>
      <c r="D88" s="51" t="s">
        <v>1126</v>
      </c>
      <c r="E88" s="53" t="s">
        <v>9</v>
      </c>
      <c r="F88" s="53" t="s">
        <v>1127</v>
      </c>
      <c r="G88" s="11" t="s">
        <v>1128</v>
      </c>
      <c r="H88" s="51" t="s">
        <v>1114</v>
      </c>
      <c r="I88" s="51" t="s">
        <v>260</v>
      </c>
      <c r="J88" s="57" t="s">
        <v>1129</v>
      </c>
      <c r="K88" s="51" t="s">
        <v>1130</v>
      </c>
      <c r="L88" s="51" t="s">
        <v>1131</v>
      </c>
      <c r="M88" s="51" t="s">
        <v>1125</v>
      </c>
      <c r="N88" s="51" t="s">
        <v>908</v>
      </c>
      <c r="O88" s="11" t="s">
        <v>1132</v>
      </c>
    </row>
    <row r="89" spans="1:15" ht="39.75" customHeight="1" x14ac:dyDescent="0.15">
      <c r="A89" s="40" t="s">
        <v>651</v>
      </c>
      <c r="B89" s="8">
        <f t="shared" si="1"/>
        <v>87</v>
      </c>
      <c r="C89" s="78" t="str">
        <f>CONCATENATE(A89,全分野!$B89)</f>
        <v>高87</v>
      </c>
      <c r="D89" s="51" t="s">
        <v>1133</v>
      </c>
      <c r="E89" s="53" t="s">
        <v>19</v>
      </c>
      <c r="F89" s="53" t="s">
        <v>1134</v>
      </c>
      <c r="G89" s="11" t="s">
        <v>1135</v>
      </c>
      <c r="H89" s="51" t="s">
        <v>1114</v>
      </c>
      <c r="I89" s="51" t="s">
        <v>267</v>
      </c>
      <c r="J89" s="57" t="s">
        <v>1136</v>
      </c>
      <c r="K89" s="51" t="s">
        <v>1137</v>
      </c>
      <c r="L89" s="51" t="s">
        <v>1138</v>
      </c>
      <c r="M89" s="51" t="s">
        <v>1139</v>
      </c>
      <c r="N89" s="51" t="s">
        <v>908</v>
      </c>
      <c r="O89" s="11" t="s">
        <v>2886</v>
      </c>
    </row>
    <row r="90" spans="1:15" ht="90" customHeight="1" x14ac:dyDescent="0.15">
      <c r="A90" s="40" t="s">
        <v>651</v>
      </c>
      <c r="B90" s="8">
        <f t="shared" si="1"/>
        <v>88</v>
      </c>
      <c r="C90" s="78" t="str">
        <f>CONCATENATE(A90,全分野!$B90)</f>
        <v>高88</v>
      </c>
      <c r="D90" s="51" t="s">
        <v>251</v>
      </c>
      <c r="E90" s="53" t="s">
        <v>17</v>
      </c>
      <c r="F90" s="53" t="s">
        <v>252</v>
      </c>
      <c r="G90" s="11" t="s">
        <v>1145</v>
      </c>
      <c r="H90" s="51" t="s">
        <v>1146</v>
      </c>
      <c r="I90" s="51" t="s">
        <v>253</v>
      </c>
      <c r="J90" s="57" t="s">
        <v>2783</v>
      </c>
      <c r="K90" s="51" t="s">
        <v>254</v>
      </c>
      <c r="L90" s="51" t="s">
        <v>255</v>
      </c>
      <c r="M90" s="51" t="s">
        <v>27</v>
      </c>
      <c r="N90" s="51" t="s">
        <v>830</v>
      </c>
      <c r="O90" s="11" t="s">
        <v>4342</v>
      </c>
    </row>
    <row r="91" spans="1:15" ht="39.75" customHeight="1" x14ac:dyDescent="0.15">
      <c r="A91" s="40" t="s">
        <v>651</v>
      </c>
      <c r="B91" s="8">
        <f t="shared" si="1"/>
        <v>89</v>
      </c>
      <c r="C91" s="78" t="str">
        <f>CONCATENATE(A91,全分野!$B91)</f>
        <v>高89</v>
      </c>
      <c r="D91" s="51" t="s">
        <v>256</v>
      </c>
      <c r="E91" s="53" t="s">
        <v>17</v>
      </c>
      <c r="F91" s="53" t="s">
        <v>257</v>
      </c>
      <c r="G91" s="11" t="s">
        <v>3631</v>
      </c>
      <c r="H91" s="51" t="s">
        <v>1146</v>
      </c>
      <c r="I91" s="51" t="s">
        <v>5</v>
      </c>
      <c r="J91" s="57" t="s">
        <v>2784</v>
      </c>
      <c r="K91" s="51" t="s">
        <v>258</v>
      </c>
      <c r="L91" s="51" t="s">
        <v>259</v>
      </c>
      <c r="M91" s="51" t="s">
        <v>27</v>
      </c>
      <c r="N91" s="51" t="s">
        <v>830</v>
      </c>
      <c r="O91" s="11" t="s">
        <v>4343</v>
      </c>
    </row>
    <row r="92" spans="1:15" ht="39.75" customHeight="1" x14ac:dyDescent="0.15">
      <c r="A92" s="40" t="s">
        <v>651</v>
      </c>
      <c r="B92" s="8">
        <f t="shared" si="1"/>
        <v>90</v>
      </c>
      <c r="C92" s="78" t="str">
        <f>CONCATENATE(A92,全分野!$B92)</f>
        <v>高90</v>
      </c>
      <c r="D92" s="51" t="s">
        <v>1150</v>
      </c>
      <c r="E92" s="53" t="s">
        <v>19</v>
      </c>
      <c r="F92" s="53" t="s">
        <v>1147</v>
      </c>
      <c r="G92" s="11" t="s">
        <v>2710</v>
      </c>
      <c r="H92" s="51" t="s">
        <v>2728</v>
      </c>
      <c r="I92" s="51" t="s">
        <v>5</v>
      </c>
      <c r="J92" s="57" t="s">
        <v>1152</v>
      </c>
      <c r="K92" s="51" t="s">
        <v>1148</v>
      </c>
      <c r="L92" s="51" t="s">
        <v>1149</v>
      </c>
      <c r="M92" s="51" t="s">
        <v>702</v>
      </c>
      <c r="N92" s="51" t="s">
        <v>830</v>
      </c>
      <c r="O92" s="11" t="s">
        <v>1153</v>
      </c>
    </row>
    <row r="93" spans="1:15" ht="39.75" customHeight="1" x14ac:dyDescent="0.15">
      <c r="A93" s="40" t="s">
        <v>651</v>
      </c>
      <c r="B93" s="8">
        <f t="shared" si="1"/>
        <v>91</v>
      </c>
      <c r="C93" s="78" t="str">
        <f>CONCATENATE(A93,全分野!$B93)</f>
        <v>高91</v>
      </c>
      <c r="D93" s="51" t="s">
        <v>2649</v>
      </c>
      <c r="E93" s="53" t="s">
        <v>19</v>
      </c>
      <c r="F93" s="53" t="s">
        <v>1147</v>
      </c>
      <c r="G93" s="11" t="s">
        <v>2711</v>
      </c>
      <c r="H93" s="51" t="s">
        <v>2728</v>
      </c>
      <c r="I93" s="51" t="s">
        <v>24</v>
      </c>
      <c r="J93" s="57" t="s">
        <v>2786</v>
      </c>
      <c r="K93" s="51" t="s">
        <v>1154</v>
      </c>
      <c r="L93" s="51" t="s">
        <v>1155</v>
      </c>
      <c r="M93" s="51" t="s">
        <v>702</v>
      </c>
      <c r="N93" s="51" t="s">
        <v>2845</v>
      </c>
      <c r="O93" s="11" t="s">
        <v>1156</v>
      </c>
    </row>
    <row r="94" spans="1:15" ht="39.75" customHeight="1" x14ac:dyDescent="0.15">
      <c r="A94" s="40" t="s">
        <v>651</v>
      </c>
      <c r="B94" s="8">
        <f t="shared" si="1"/>
        <v>92</v>
      </c>
      <c r="C94" s="78" t="str">
        <f>CONCATENATE(A94,全分野!$B94)</f>
        <v>高92</v>
      </c>
      <c r="D94" s="51" t="s">
        <v>1165</v>
      </c>
      <c r="E94" s="53" t="s">
        <v>9</v>
      </c>
      <c r="F94" s="53" t="s">
        <v>1162</v>
      </c>
      <c r="G94" s="11" t="s">
        <v>1166</v>
      </c>
      <c r="H94" s="51" t="s">
        <v>2729</v>
      </c>
      <c r="I94" s="51" t="s">
        <v>41</v>
      </c>
      <c r="J94" s="57" t="s">
        <v>2785</v>
      </c>
      <c r="K94" s="51" t="s">
        <v>1163</v>
      </c>
      <c r="L94" s="51" t="s">
        <v>1164</v>
      </c>
      <c r="M94" s="51" t="s">
        <v>702</v>
      </c>
      <c r="N94" s="51" t="s">
        <v>2844</v>
      </c>
      <c r="O94" s="11" t="s">
        <v>1167</v>
      </c>
    </row>
    <row r="95" spans="1:15" ht="39.75" customHeight="1" x14ac:dyDescent="0.15">
      <c r="A95" s="40" t="s">
        <v>651</v>
      </c>
      <c r="B95" s="8">
        <f t="shared" si="1"/>
        <v>93</v>
      </c>
      <c r="C95" s="78" t="str">
        <f>CONCATENATE(A95,全分野!$B95)</f>
        <v>高93</v>
      </c>
      <c r="D95" s="51" t="s">
        <v>1178</v>
      </c>
      <c r="E95" s="53" t="s">
        <v>14</v>
      </c>
      <c r="F95" s="53" t="s">
        <v>2687</v>
      </c>
      <c r="G95" s="11" t="s">
        <v>1179</v>
      </c>
      <c r="H95" s="51" t="s">
        <v>1180</v>
      </c>
      <c r="I95" s="51" t="s">
        <v>2761</v>
      </c>
      <c r="J95" s="57" t="s">
        <v>2787</v>
      </c>
      <c r="K95" s="51" t="s">
        <v>265</v>
      </c>
      <c r="L95" s="51" t="s">
        <v>266</v>
      </c>
      <c r="M95" s="51" t="s">
        <v>27</v>
      </c>
      <c r="N95" s="51" t="s">
        <v>840</v>
      </c>
      <c r="O95" s="11" t="s">
        <v>2887</v>
      </c>
    </row>
    <row r="96" spans="1:15" ht="39.75" customHeight="1" x14ac:dyDescent="0.15">
      <c r="A96" s="40" t="s">
        <v>651</v>
      </c>
      <c r="B96" s="8">
        <f t="shared" si="1"/>
        <v>94</v>
      </c>
      <c r="C96" s="78" t="str">
        <f>CONCATENATE(A96,全分野!$B96)</f>
        <v>高94</v>
      </c>
      <c r="D96" s="51" t="s">
        <v>1181</v>
      </c>
      <c r="E96" s="53" t="s">
        <v>14</v>
      </c>
      <c r="F96" s="53" t="s">
        <v>2687</v>
      </c>
      <c r="G96" s="11" t="s">
        <v>1182</v>
      </c>
      <c r="H96" s="51" t="s">
        <v>1180</v>
      </c>
      <c r="I96" s="51" t="s">
        <v>267</v>
      </c>
      <c r="J96" s="57" t="s">
        <v>2788</v>
      </c>
      <c r="K96" s="51" t="s">
        <v>1183</v>
      </c>
      <c r="L96" s="51" t="s">
        <v>1184</v>
      </c>
      <c r="M96" s="51" t="s">
        <v>27</v>
      </c>
      <c r="N96" s="51" t="s">
        <v>806</v>
      </c>
      <c r="O96" s="11" t="s">
        <v>2887</v>
      </c>
    </row>
    <row r="97" spans="1:15" ht="39.75" customHeight="1" x14ac:dyDescent="0.15">
      <c r="A97" s="40" t="s">
        <v>651</v>
      </c>
      <c r="B97" s="8">
        <f t="shared" si="1"/>
        <v>95</v>
      </c>
      <c r="C97" s="78" t="str">
        <f>CONCATENATE(A97,全分野!$B97)</f>
        <v>高95</v>
      </c>
      <c r="D97" s="51" t="s">
        <v>1185</v>
      </c>
      <c r="E97" s="53" t="s">
        <v>14</v>
      </c>
      <c r="F97" s="53" t="s">
        <v>2687</v>
      </c>
      <c r="G97" s="11" t="s">
        <v>1186</v>
      </c>
      <c r="H97" s="51" t="s">
        <v>1180</v>
      </c>
      <c r="I97" s="51" t="s">
        <v>1187</v>
      </c>
      <c r="J97" s="57" t="s">
        <v>2789</v>
      </c>
      <c r="K97" s="51" t="s">
        <v>1188</v>
      </c>
      <c r="L97" s="51" t="s">
        <v>266</v>
      </c>
      <c r="M97" s="51" t="s">
        <v>27</v>
      </c>
      <c r="N97" s="51" t="s">
        <v>806</v>
      </c>
      <c r="O97" s="11" t="s">
        <v>2887</v>
      </c>
    </row>
    <row r="98" spans="1:15" ht="39.75" customHeight="1" x14ac:dyDescent="0.15">
      <c r="A98" s="40" t="s">
        <v>651</v>
      </c>
      <c r="B98" s="8">
        <f t="shared" si="1"/>
        <v>96</v>
      </c>
      <c r="C98" s="78" t="str">
        <f>CONCATENATE(A98,全分野!$B98)</f>
        <v>高96</v>
      </c>
      <c r="D98" s="51" t="s">
        <v>2648</v>
      </c>
      <c r="E98" s="53" t="s">
        <v>14</v>
      </c>
      <c r="F98" s="53" t="s">
        <v>2687</v>
      </c>
      <c r="G98" s="11" t="s">
        <v>1179</v>
      </c>
      <c r="H98" s="51" t="s">
        <v>1180</v>
      </c>
      <c r="I98" s="51" t="s">
        <v>24</v>
      </c>
      <c r="J98" s="57" t="s">
        <v>2790</v>
      </c>
      <c r="K98" s="51" t="s">
        <v>1189</v>
      </c>
      <c r="L98" s="51" t="s">
        <v>1190</v>
      </c>
      <c r="M98" s="51" t="s">
        <v>27</v>
      </c>
      <c r="N98" s="51" t="s">
        <v>806</v>
      </c>
      <c r="O98" s="11" t="s">
        <v>2887</v>
      </c>
    </row>
    <row r="99" spans="1:15" ht="39.75" customHeight="1" x14ac:dyDescent="0.15">
      <c r="A99" s="40" t="s">
        <v>651</v>
      </c>
      <c r="B99" s="8">
        <f t="shared" si="1"/>
        <v>97</v>
      </c>
      <c r="C99" s="78" t="str">
        <f>CONCATENATE(A99,全分野!$B99)</f>
        <v>高97</v>
      </c>
      <c r="D99" s="51" t="s">
        <v>1191</v>
      </c>
      <c r="E99" s="53" t="s">
        <v>18</v>
      </c>
      <c r="F99" s="53" t="s">
        <v>141</v>
      </c>
      <c r="G99" s="11" t="s">
        <v>1192</v>
      </c>
      <c r="H99" s="51" t="s">
        <v>1193</v>
      </c>
      <c r="I99" s="51" t="s">
        <v>142</v>
      </c>
      <c r="J99" s="57" t="s">
        <v>143</v>
      </c>
      <c r="K99" s="51" t="s">
        <v>144</v>
      </c>
      <c r="L99" s="51" t="s">
        <v>145</v>
      </c>
      <c r="M99" s="51" t="s">
        <v>1197</v>
      </c>
      <c r="N99" s="51" t="s">
        <v>806</v>
      </c>
      <c r="O99" s="11" t="s">
        <v>1195</v>
      </c>
    </row>
    <row r="100" spans="1:15" ht="39.75" customHeight="1" x14ac:dyDescent="0.15">
      <c r="A100" s="40" t="s">
        <v>651</v>
      </c>
      <c r="B100" s="8">
        <f t="shared" si="1"/>
        <v>98</v>
      </c>
      <c r="C100" s="78" t="str">
        <f>CONCATENATE(A100,全分野!$B100)</f>
        <v>高98</v>
      </c>
      <c r="D100" s="51" t="s">
        <v>1196</v>
      </c>
      <c r="E100" s="53" t="s">
        <v>18</v>
      </c>
      <c r="F100" s="53" t="s">
        <v>141</v>
      </c>
      <c r="G100" s="11" t="s">
        <v>146</v>
      </c>
      <c r="H100" s="51" t="s">
        <v>1193</v>
      </c>
      <c r="I100" s="51" t="s">
        <v>650</v>
      </c>
      <c r="J100" s="57" t="s">
        <v>143</v>
      </c>
      <c r="K100" s="51" t="s">
        <v>147</v>
      </c>
      <c r="L100" s="51" t="s">
        <v>148</v>
      </c>
      <c r="M100" s="51" t="s">
        <v>1197</v>
      </c>
      <c r="N100" s="51" t="s">
        <v>806</v>
      </c>
      <c r="O100" s="11" t="s">
        <v>1195</v>
      </c>
    </row>
    <row r="101" spans="1:15" ht="39.75" customHeight="1" x14ac:dyDescent="0.15">
      <c r="A101" s="40" t="s">
        <v>651</v>
      </c>
      <c r="B101" s="8">
        <f t="shared" si="1"/>
        <v>99</v>
      </c>
      <c r="C101" s="78" t="str">
        <f>CONCATENATE(A101,全分野!$B101)</f>
        <v>高99</v>
      </c>
      <c r="D101" s="51" t="s">
        <v>2647</v>
      </c>
      <c r="E101" s="53" t="s">
        <v>10</v>
      </c>
      <c r="F101" s="53" t="s">
        <v>1205</v>
      </c>
      <c r="G101" s="11" t="s">
        <v>1206</v>
      </c>
      <c r="H101" s="51" t="s">
        <v>1209</v>
      </c>
      <c r="I101" s="51" t="s">
        <v>91</v>
      </c>
      <c r="J101" s="57" t="s">
        <v>1210</v>
      </c>
      <c r="K101" s="51" t="s">
        <v>1207</v>
      </c>
      <c r="L101" s="51" t="s">
        <v>1208</v>
      </c>
      <c r="M101" s="51" t="s">
        <v>2384</v>
      </c>
      <c r="N101" s="51" t="s">
        <v>1100</v>
      </c>
      <c r="O101" s="11" t="s">
        <v>1211</v>
      </c>
    </row>
    <row r="102" spans="1:15" ht="59.25" customHeight="1" x14ac:dyDescent="0.15">
      <c r="A102" s="40" t="s">
        <v>651</v>
      </c>
      <c r="B102" s="8">
        <f t="shared" si="1"/>
        <v>100</v>
      </c>
      <c r="C102" s="78" t="str">
        <f>CONCATENATE(A102,全分野!$B102)</f>
        <v>高100</v>
      </c>
      <c r="D102" s="51" t="s">
        <v>1229</v>
      </c>
      <c r="E102" s="53" t="s">
        <v>11</v>
      </c>
      <c r="F102" s="53" t="s">
        <v>349</v>
      </c>
      <c r="G102" s="11" t="s">
        <v>1230</v>
      </c>
      <c r="H102" s="51" t="s">
        <v>2730</v>
      </c>
      <c r="I102" s="51" t="s">
        <v>2760</v>
      </c>
      <c r="J102" s="57" t="s">
        <v>498</v>
      </c>
      <c r="K102" s="51" t="s">
        <v>499</v>
      </c>
      <c r="L102" s="51" t="s">
        <v>500</v>
      </c>
      <c r="M102" s="51" t="s">
        <v>2829</v>
      </c>
      <c r="N102" s="51" t="s">
        <v>830</v>
      </c>
      <c r="O102" s="11" t="s">
        <v>2888</v>
      </c>
    </row>
    <row r="103" spans="1:15" ht="57.75" customHeight="1" x14ac:dyDescent="0.15">
      <c r="A103" s="40" t="s">
        <v>651</v>
      </c>
      <c r="B103" s="8">
        <f t="shared" si="1"/>
        <v>101</v>
      </c>
      <c r="C103" s="78" t="str">
        <f>CONCATENATE(A103,全分野!$B103)</f>
        <v>高101</v>
      </c>
      <c r="D103" s="51" t="s">
        <v>2646</v>
      </c>
      <c r="E103" s="53" t="s">
        <v>11</v>
      </c>
      <c r="F103" s="53" t="s">
        <v>349</v>
      </c>
      <c r="G103" s="11" t="s">
        <v>1230</v>
      </c>
      <c r="H103" s="51" t="s">
        <v>2730</v>
      </c>
      <c r="I103" s="51" t="s">
        <v>501</v>
      </c>
      <c r="J103" s="57" t="s">
        <v>502</v>
      </c>
      <c r="K103" s="51" t="s">
        <v>503</v>
      </c>
      <c r="L103" s="51" t="s">
        <v>504</v>
      </c>
      <c r="M103" s="51" t="s">
        <v>27</v>
      </c>
      <c r="N103" s="51" t="s">
        <v>2844</v>
      </c>
      <c r="O103" s="11" t="s">
        <v>2888</v>
      </c>
    </row>
    <row r="104" spans="1:15" ht="127.5" customHeight="1" x14ac:dyDescent="0.15">
      <c r="A104" s="40" t="s">
        <v>651</v>
      </c>
      <c r="B104" s="8">
        <f t="shared" si="1"/>
        <v>102</v>
      </c>
      <c r="C104" s="78" t="str">
        <f>CONCATENATE(A104,全分野!$B104)</f>
        <v>高102</v>
      </c>
      <c r="D104" s="51" t="s">
        <v>1231</v>
      </c>
      <c r="E104" s="53" t="s">
        <v>11</v>
      </c>
      <c r="F104" s="53" t="s">
        <v>505</v>
      </c>
      <c r="G104" s="11" t="s">
        <v>1232</v>
      </c>
      <c r="H104" s="51" t="s">
        <v>2730</v>
      </c>
      <c r="I104" s="51" t="s">
        <v>41</v>
      </c>
      <c r="J104" s="57" t="s">
        <v>506</v>
      </c>
      <c r="K104" s="51" t="s">
        <v>507</v>
      </c>
      <c r="L104" s="51" t="s">
        <v>508</v>
      </c>
      <c r="M104" s="51" t="s">
        <v>2826</v>
      </c>
      <c r="N104" s="51" t="s">
        <v>840</v>
      </c>
      <c r="O104" s="11" t="s">
        <v>2889</v>
      </c>
    </row>
    <row r="105" spans="1:15" ht="119.25" customHeight="1" x14ac:dyDescent="0.15">
      <c r="A105" s="40" t="s">
        <v>651</v>
      </c>
      <c r="B105" s="8">
        <f t="shared" si="1"/>
        <v>103</v>
      </c>
      <c r="C105" s="78" t="str">
        <f>CONCATENATE(A105,全分野!$B105)</f>
        <v>高103</v>
      </c>
      <c r="D105" s="51" t="s">
        <v>1233</v>
      </c>
      <c r="E105" s="53" t="s">
        <v>11</v>
      </c>
      <c r="F105" s="53" t="s">
        <v>505</v>
      </c>
      <c r="G105" s="11" t="s">
        <v>1232</v>
      </c>
      <c r="H105" s="51" t="s">
        <v>2730</v>
      </c>
      <c r="I105" s="51" t="s">
        <v>41</v>
      </c>
      <c r="J105" s="57" t="s">
        <v>506</v>
      </c>
      <c r="K105" s="51" t="s">
        <v>507</v>
      </c>
      <c r="L105" s="51" t="s">
        <v>508</v>
      </c>
      <c r="M105" s="51" t="s">
        <v>702</v>
      </c>
      <c r="N105" s="51" t="s">
        <v>2839</v>
      </c>
      <c r="O105" s="11" t="s">
        <v>2889</v>
      </c>
    </row>
    <row r="106" spans="1:15" ht="118.5" customHeight="1" x14ac:dyDescent="0.15">
      <c r="A106" s="40" t="s">
        <v>651</v>
      </c>
      <c r="B106" s="8">
        <f t="shared" si="1"/>
        <v>104</v>
      </c>
      <c r="C106" s="78" t="str">
        <f>CONCATENATE(A106,全分野!$B106)</f>
        <v>高104</v>
      </c>
      <c r="D106" s="51" t="s">
        <v>2645</v>
      </c>
      <c r="E106" s="53" t="s">
        <v>11</v>
      </c>
      <c r="F106" s="53" t="s">
        <v>505</v>
      </c>
      <c r="G106" s="11" t="s">
        <v>1232</v>
      </c>
      <c r="H106" s="51" t="s">
        <v>2730</v>
      </c>
      <c r="I106" s="51" t="s">
        <v>509</v>
      </c>
      <c r="J106" s="57" t="s">
        <v>506</v>
      </c>
      <c r="K106" s="51" t="s">
        <v>507</v>
      </c>
      <c r="L106" s="51" t="s">
        <v>508</v>
      </c>
      <c r="M106" s="51" t="s">
        <v>702</v>
      </c>
      <c r="N106" s="51" t="s">
        <v>2844</v>
      </c>
      <c r="O106" s="11" t="s">
        <v>2889</v>
      </c>
    </row>
    <row r="107" spans="1:15" ht="120" customHeight="1" x14ac:dyDescent="0.15">
      <c r="A107" s="40" t="s">
        <v>651</v>
      </c>
      <c r="B107" s="8">
        <f t="shared" si="1"/>
        <v>105</v>
      </c>
      <c r="C107" s="78" t="str">
        <f>CONCATENATE(A107,全分野!$B107)</f>
        <v>高105</v>
      </c>
      <c r="D107" s="51" t="s">
        <v>2644</v>
      </c>
      <c r="E107" s="53" t="s">
        <v>11</v>
      </c>
      <c r="F107" s="53" t="s">
        <v>505</v>
      </c>
      <c r="G107" s="11" t="s">
        <v>1232</v>
      </c>
      <c r="H107" s="51" t="s">
        <v>2730</v>
      </c>
      <c r="I107" s="51" t="s">
        <v>108</v>
      </c>
      <c r="J107" s="57" t="s">
        <v>506</v>
      </c>
      <c r="K107" s="51" t="s">
        <v>510</v>
      </c>
      <c r="L107" s="51" t="s">
        <v>510</v>
      </c>
      <c r="M107" s="51" t="s">
        <v>1234</v>
      </c>
      <c r="N107" s="51" t="s">
        <v>2841</v>
      </c>
      <c r="O107" s="11" t="s">
        <v>2890</v>
      </c>
    </row>
    <row r="108" spans="1:15" ht="60.75" customHeight="1" x14ac:dyDescent="0.15">
      <c r="A108" s="40" t="s">
        <v>651</v>
      </c>
      <c r="B108" s="8">
        <f t="shared" si="1"/>
        <v>106</v>
      </c>
      <c r="C108" s="78" t="str">
        <f>CONCATENATE(A108,全分野!$B108)</f>
        <v>高106</v>
      </c>
      <c r="D108" s="51" t="s">
        <v>2643</v>
      </c>
      <c r="E108" s="53" t="s">
        <v>11</v>
      </c>
      <c r="F108" s="53" t="s">
        <v>511</v>
      </c>
      <c r="G108" s="11" t="s">
        <v>1235</v>
      </c>
      <c r="H108" s="51" t="s">
        <v>2730</v>
      </c>
      <c r="I108" s="51" t="s">
        <v>108</v>
      </c>
      <c r="J108" s="57" t="s">
        <v>1236</v>
      </c>
      <c r="K108" s="51" t="s">
        <v>512</v>
      </c>
      <c r="L108" s="51" t="s">
        <v>513</v>
      </c>
      <c r="M108" s="51" t="s">
        <v>291</v>
      </c>
      <c r="N108" s="51" t="s">
        <v>2845</v>
      </c>
      <c r="O108" s="11" t="s">
        <v>2891</v>
      </c>
    </row>
    <row r="109" spans="1:15" ht="39.75" customHeight="1" x14ac:dyDescent="0.15">
      <c r="A109" s="40" t="s">
        <v>651</v>
      </c>
      <c r="B109" s="8">
        <f t="shared" si="1"/>
        <v>107</v>
      </c>
      <c r="C109" s="78" t="str">
        <f>CONCATENATE(A109,全分野!$B109)</f>
        <v>高107</v>
      </c>
      <c r="D109" s="51" t="s">
        <v>2642</v>
      </c>
      <c r="E109" s="53" t="s">
        <v>11</v>
      </c>
      <c r="F109" s="53" t="s">
        <v>282</v>
      </c>
      <c r="G109" s="11" t="s">
        <v>1237</v>
      </c>
      <c r="H109" s="51" t="s">
        <v>2730</v>
      </c>
      <c r="I109" s="51" t="s">
        <v>497</v>
      </c>
      <c r="J109" s="57" t="s">
        <v>514</v>
      </c>
      <c r="K109" s="51" t="s">
        <v>515</v>
      </c>
      <c r="L109" s="51" t="s">
        <v>516</v>
      </c>
      <c r="M109" s="51" t="s">
        <v>2826</v>
      </c>
      <c r="N109" s="51" t="s">
        <v>840</v>
      </c>
      <c r="O109" s="11" t="s">
        <v>2892</v>
      </c>
    </row>
    <row r="110" spans="1:15" ht="39.75" customHeight="1" x14ac:dyDescent="0.15">
      <c r="A110" s="40" t="s">
        <v>651</v>
      </c>
      <c r="B110" s="8">
        <f t="shared" si="1"/>
        <v>108</v>
      </c>
      <c r="C110" s="78" t="str">
        <f>CONCATENATE(A110,全分野!$B110)</f>
        <v>高108</v>
      </c>
      <c r="D110" s="51" t="s">
        <v>2641</v>
      </c>
      <c r="E110" s="53" t="s">
        <v>11</v>
      </c>
      <c r="F110" s="53" t="s">
        <v>517</v>
      </c>
      <c r="G110" s="11" t="s">
        <v>1238</v>
      </c>
      <c r="H110" s="51" t="s">
        <v>2730</v>
      </c>
      <c r="I110" s="51" t="s">
        <v>91</v>
      </c>
      <c r="J110" s="57" t="s">
        <v>1239</v>
      </c>
      <c r="K110" s="51" t="s">
        <v>518</v>
      </c>
      <c r="L110" s="51" t="s">
        <v>518</v>
      </c>
      <c r="M110" s="51" t="s">
        <v>27</v>
      </c>
      <c r="N110" s="51" t="s">
        <v>2845</v>
      </c>
      <c r="O110" s="11" t="s">
        <v>2893</v>
      </c>
    </row>
    <row r="111" spans="1:15" ht="42.75" customHeight="1" x14ac:dyDescent="0.15">
      <c r="A111" s="40" t="s">
        <v>651</v>
      </c>
      <c r="B111" s="8">
        <f t="shared" si="1"/>
        <v>109</v>
      </c>
      <c r="C111" s="78" t="str">
        <f>CONCATENATE(A111,全分野!$B111)</f>
        <v>高109</v>
      </c>
      <c r="D111" s="51" t="s">
        <v>2640</v>
      </c>
      <c r="E111" s="53" t="s">
        <v>14</v>
      </c>
      <c r="F111" s="53" t="s">
        <v>1240</v>
      </c>
      <c r="G111" s="11" t="s">
        <v>2709</v>
      </c>
      <c r="H111" s="51" t="s">
        <v>2731</v>
      </c>
      <c r="I111" s="51" t="s">
        <v>5</v>
      </c>
      <c r="J111" s="57" t="s">
        <v>1243</v>
      </c>
      <c r="K111" s="51" t="s">
        <v>1241</v>
      </c>
      <c r="L111" s="51" t="s">
        <v>1242</v>
      </c>
      <c r="M111" s="51" t="s">
        <v>702</v>
      </c>
      <c r="N111" s="51" t="s">
        <v>696</v>
      </c>
      <c r="O111" s="11" t="s">
        <v>2894</v>
      </c>
    </row>
    <row r="112" spans="1:15" ht="45" customHeight="1" x14ac:dyDescent="0.15">
      <c r="A112" s="40" t="s">
        <v>651</v>
      </c>
      <c r="B112" s="8">
        <f t="shared" si="1"/>
        <v>110</v>
      </c>
      <c r="C112" s="78" t="str">
        <f>CONCATENATE(A112,全分野!$B112)</f>
        <v>高110</v>
      </c>
      <c r="D112" s="51" t="s">
        <v>2639</v>
      </c>
      <c r="E112" s="53" t="s">
        <v>17</v>
      </c>
      <c r="F112" s="53" t="s">
        <v>1244</v>
      </c>
      <c r="G112" s="11" t="s">
        <v>1245</v>
      </c>
      <c r="H112" s="51" t="s">
        <v>1246</v>
      </c>
      <c r="I112" s="51" t="s">
        <v>22</v>
      </c>
      <c r="J112" s="57" t="s">
        <v>1247</v>
      </c>
      <c r="K112" s="51" t="s">
        <v>1248</v>
      </c>
      <c r="L112" s="51" t="s">
        <v>1249</v>
      </c>
      <c r="M112" s="51" t="s">
        <v>702</v>
      </c>
      <c r="N112" s="51" t="s">
        <v>806</v>
      </c>
      <c r="O112" s="11" t="s">
        <v>1250</v>
      </c>
    </row>
    <row r="113" spans="1:15" ht="39.75" customHeight="1" x14ac:dyDescent="0.15">
      <c r="A113" s="40" t="s">
        <v>651</v>
      </c>
      <c r="B113" s="8">
        <f t="shared" si="1"/>
        <v>111</v>
      </c>
      <c r="C113" s="78" t="str">
        <f>CONCATENATE(A113,全分野!$B113)</f>
        <v>高111</v>
      </c>
      <c r="D113" s="51" t="s">
        <v>2638</v>
      </c>
      <c r="E113" s="53" t="s">
        <v>17</v>
      </c>
      <c r="F113" s="53" t="s">
        <v>1251</v>
      </c>
      <c r="G113" s="11" t="s">
        <v>1252</v>
      </c>
      <c r="H113" s="51" t="s">
        <v>1246</v>
      </c>
      <c r="I113" s="51" t="s">
        <v>22</v>
      </c>
      <c r="J113" s="57" t="s">
        <v>1253</v>
      </c>
      <c r="K113" s="51" t="s">
        <v>1254</v>
      </c>
      <c r="L113" s="51" t="s">
        <v>1255</v>
      </c>
      <c r="M113" s="51" t="s">
        <v>702</v>
      </c>
      <c r="N113" s="51" t="s">
        <v>806</v>
      </c>
      <c r="O113" s="11" t="s">
        <v>2895</v>
      </c>
    </row>
    <row r="114" spans="1:15" ht="39.75" customHeight="1" x14ac:dyDescent="0.15">
      <c r="A114" s="40" t="s">
        <v>651</v>
      </c>
      <c r="B114" s="8">
        <f t="shared" si="1"/>
        <v>112</v>
      </c>
      <c r="C114" s="78" t="str">
        <f>CONCATENATE(A114,全分野!$B114)</f>
        <v>高112</v>
      </c>
      <c r="D114" s="51" t="s">
        <v>2637</v>
      </c>
      <c r="E114" s="53" t="s">
        <v>17</v>
      </c>
      <c r="F114" s="53" t="s">
        <v>1256</v>
      </c>
      <c r="G114" s="11" t="s">
        <v>1257</v>
      </c>
      <c r="H114" s="51" t="s">
        <v>1246</v>
      </c>
      <c r="I114" s="51" t="s">
        <v>46</v>
      </c>
      <c r="J114" s="57" t="s">
        <v>1258</v>
      </c>
      <c r="K114" s="51" t="s">
        <v>1259</v>
      </c>
      <c r="L114" s="51" t="s">
        <v>1260</v>
      </c>
      <c r="M114" s="51" t="s">
        <v>702</v>
      </c>
      <c r="N114" s="51" t="s">
        <v>806</v>
      </c>
      <c r="O114" s="11" t="s">
        <v>2896</v>
      </c>
    </row>
    <row r="115" spans="1:15" ht="39.75" customHeight="1" x14ac:dyDescent="0.15">
      <c r="A115" s="40" t="s">
        <v>651</v>
      </c>
      <c r="B115" s="8">
        <f t="shared" si="1"/>
        <v>113</v>
      </c>
      <c r="C115" s="78" t="str">
        <f>CONCATENATE(A115,全分野!$B115)</f>
        <v>高113</v>
      </c>
      <c r="D115" s="51" t="s">
        <v>2636</v>
      </c>
      <c r="E115" s="53" t="s">
        <v>14</v>
      </c>
      <c r="F115" s="53" t="s">
        <v>1270</v>
      </c>
      <c r="G115" s="11" t="s">
        <v>1273</v>
      </c>
      <c r="H115" s="51" t="s">
        <v>2732</v>
      </c>
      <c r="I115" s="51" t="s">
        <v>1274</v>
      </c>
      <c r="J115" s="57" t="s">
        <v>1275</v>
      </c>
      <c r="K115" s="51" t="s">
        <v>1271</v>
      </c>
      <c r="L115" s="51" t="s">
        <v>1272</v>
      </c>
      <c r="M115" s="51" t="s">
        <v>702</v>
      </c>
      <c r="N115" s="51" t="s">
        <v>830</v>
      </c>
      <c r="O115" s="11" t="s">
        <v>2897</v>
      </c>
    </row>
    <row r="116" spans="1:15" ht="39.75" customHeight="1" x14ac:dyDescent="0.15">
      <c r="A116" s="40" t="s">
        <v>651</v>
      </c>
      <c r="B116" s="8">
        <f t="shared" si="1"/>
        <v>114</v>
      </c>
      <c r="C116" s="78" t="str">
        <f>CONCATENATE(A116,全分野!$B116)</f>
        <v>高114</v>
      </c>
      <c r="D116" s="51" t="s">
        <v>2635</v>
      </c>
      <c r="E116" s="53" t="s">
        <v>18</v>
      </c>
      <c r="F116" s="53" t="s">
        <v>1276</v>
      </c>
      <c r="G116" s="11" t="s">
        <v>1279</v>
      </c>
      <c r="H116" s="51" t="s">
        <v>2733</v>
      </c>
      <c r="I116" s="51" t="s">
        <v>1274</v>
      </c>
      <c r="J116" s="57" t="s">
        <v>1280</v>
      </c>
      <c r="K116" s="51" t="s">
        <v>1277</v>
      </c>
      <c r="L116" s="51" t="s">
        <v>1278</v>
      </c>
      <c r="M116" s="51" t="s">
        <v>702</v>
      </c>
      <c r="N116" s="51" t="s">
        <v>840</v>
      </c>
      <c r="O116" s="11" t="s">
        <v>1281</v>
      </c>
    </row>
    <row r="117" spans="1:15" ht="39.75" customHeight="1" x14ac:dyDescent="0.15">
      <c r="A117" s="40" t="s">
        <v>651</v>
      </c>
      <c r="B117" s="8">
        <f t="shared" si="1"/>
        <v>115</v>
      </c>
      <c r="C117" s="78" t="str">
        <f>CONCATENATE(A117,全分野!$B117)</f>
        <v>高115</v>
      </c>
      <c r="D117" s="51" t="s">
        <v>1282</v>
      </c>
      <c r="E117" s="53" t="s">
        <v>14</v>
      </c>
      <c r="F117" s="53" t="s">
        <v>379</v>
      </c>
      <c r="G117" s="11" t="s">
        <v>3091</v>
      </c>
      <c r="H117" s="51" t="s">
        <v>1283</v>
      </c>
      <c r="I117" s="51" t="s">
        <v>267</v>
      </c>
      <c r="J117" s="57" t="s">
        <v>1284</v>
      </c>
      <c r="K117" s="51" t="s">
        <v>380</v>
      </c>
      <c r="L117" s="51" t="s">
        <v>381</v>
      </c>
      <c r="M117" s="51" t="s">
        <v>27</v>
      </c>
      <c r="N117" s="51" t="s">
        <v>840</v>
      </c>
      <c r="O117" s="11" t="s">
        <v>2898</v>
      </c>
    </row>
    <row r="118" spans="1:15" ht="39.75" customHeight="1" x14ac:dyDescent="0.15">
      <c r="A118" s="40" t="s">
        <v>651</v>
      </c>
      <c r="B118" s="8">
        <f t="shared" si="1"/>
        <v>116</v>
      </c>
      <c r="C118" s="78" t="str">
        <f>CONCATENATE(A118,全分野!$B118)</f>
        <v>高116</v>
      </c>
      <c r="D118" s="51" t="s">
        <v>1285</v>
      </c>
      <c r="E118" s="53" t="s">
        <v>14</v>
      </c>
      <c r="F118" s="53" t="s">
        <v>379</v>
      </c>
      <c r="G118" s="11" t="s">
        <v>3091</v>
      </c>
      <c r="H118" s="51" t="s">
        <v>1283</v>
      </c>
      <c r="I118" s="51" t="s">
        <v>24</v>
      </c>
      <c r="J118" s="57" t="s">
        <v>1284</v>
      </c>
      <c r="K118" s="51" t="s">
        <v>380</v>
      </c>
      <c r="L118" s="51" t="s">
        <v>381</v>
      </c>
      <c r="M118" s="51" t="s">
        <v>27</v>
      </c>
      <c r="N118" s="51" t="s">
        <v>1053</v>
      </c>
      <c r="O118" s="11" t="s">
        <v>2898</v>
      </c>
    </row>
    <row r="119" spans="1:15" ht="39.75" customHeight="1" x14ac:dyDescent="0.15">
      <c r="A119" s="40" t="s">
        <v>651</v>
      </c>
      <c r="B119" s="8">
        <f t="shared" si="1"/>
        <v>117</v>
      </c>
      <c r="C119" s="78" t="str">
        <f>CONCATENATE(A119,全分野!$B119)</f>
        <v>高117</v>
      </c>
      <c r="D119" s="51" t="s">
        <v>1286</v>
      </c>
      <c r="E119" s="53" t="s">
        <v>10</v>
      </c>
      <c r="F119" s="53" t="s">
        <v>493</v>
      </c>
      <c r="G119" s="11" t="s">
        <v>2707</v>
      </c>
      <c r="H119" s="51" t="s">
        <v>1287</v>
      </c>
      <c r="I119" s="51" t="s">
        <v>53</v>
      </c>
      <c r="J119" s="57" t="s">
        <v>492</v>
      </c>
      <c r="K119" s="51" t="s">
        <v>494</v>
      </c>
      <c r="L119" s="51" t="s">
        <v>495</v>
      </c>
      <c r="M119" s="51" t="s">
        <v>702</v>
      </c>
      <c r="N119" s="51" t="s">
        <v>2844</v>
      </c>
      <c r="O119" s="11" t="s">
        <v>2899</v>
      </c>
    </row>
    <row r="120" spans="1:15" ht="39.75" customHeight="1" x14ac:dyDescent="0.15">
      <c r="A120" s="40" t="s">
        <v>651</v>
      </c>
      <c r="B120" s="8">
        <f t="shared" si="1"/>
        <v>118</v>
      </c>
      <c r="C120" s="78" t="str">
        <f>CONCATENATE(A120,全分野!$B120)</f>
        <v>高118</v>
      </c>
      <c r="D120" s="51" t="s">
        <v>1288</v>
      </c>
      <c r="E120" s="53" t="s">
        <v>10</v>
      </c>
      <c r="F120" s="53" t="s">
        <v>493</v>
      </c>
      <c r="G120" s="11" t="s">
        <v>2708</v>
      </c>
      <c r="H120" s="51" t="s">
        <v>1287</v>
      </c>
      <c r="I120" s="51" t="s">
        <v>53</v>
      </c>
      <c r="J120" s="57" t="s">
        <v>492</v>
      </c>
      <c r="K120" s="51" t="s">
        <v>494</v>
      </c>
      <c r="L120" s="51" t="s">
        <v>495</v>
      </c>
      <c r="M120" s="51" t="s">
        <v>702</v>
      </c>
      <c r="N120" s="51" t="s">
        <v>2844</v>
      </c>
      <c r="O120" s="11" t="s">
        <v>2899</v>
      </c>
    </row>
    <row r="121" spans="1:15" ht="39.75" customHeight="1" x14ac:dyDescent="0.15">
      <c r="A121" s="40" t="s">
        <v>651</v>
      </c>
      <c r="B121" s="8">
        <f t="shared" si="1"/>
        <v>119</v>
      </c>
      <c r="C121" s="78" t="str">
        <f>CONCATENATE(A121,全分野!$B121)</f>
        <v>高119</v>
      </c>
      <c r="D121" s="51" t="s">
        <v>1289</v>
      </c>
      <c r="E121" s="53" t="s">
        <v>10</v>
      </c>
      <c r="F121" s="53" t="s">
        <v>493</v>
      </c>
      <c r="G121" s="11" t="s">
        <v>2708</v>
      </c>
      <c r="H121" s="51" t="s">
        <v>1287</v>
      </c>
      <c r="I121" s="51" t="s">
        <v>24</v>
      </c>
      <c r="J121" s="57" t="s">
        <v>492</v>
      </c>
      <c r="K121" s="51" t="s">
        <v>494</v>
      </c>
      <c r="L121" s="51" t="s">
        <v>495</v>
      </c>
      <c r="M121" s="51" t="s">
        <v>702</v>
      </c>
      <c r="N121" s="51" t="s">
        <v>816</v>
      </c>
      <c r="O121" s="11" t="s">
        <v>2899</v>
      </c>
    </row>
    <row r="122" spans="1:15" ht="39.75" customHeight="1" x14ac:dyDescent="0.15">
      <c r="A122" s="40" t="s">
        <v>651</v>
      </c>
      <c r="B122" s="8">
        <f t="shared" si="1"/>
        <v>120</v>
      </c>
      <c r="C122" s="78" t="str">
        <f>CONCATENATE(A122,全分野!$B122)</f>
        <v>高120</v>
      </c>
      <c r="D122" s="51" t="s">
        <v>1290</v>
      </c>
      <c r="E122" s="53" t="s">
        <v>10</v>
      </c>
      <c r="F122" s="53" t="s">
        <v>493</v>
      </c>
      <c r="G122" s="11" t="s">
        <v>2708</v>
      </c>
      <c r="H122" s="51" t="s">
        <v>1287</v>
      </c>
      <c r="I122" s="51" t="s">
        <v>22</v>
      </c>
      <c r="J122" s="57" t="s">
        <v>492</v>
      </c>
      <c r="K122" s="51" t="s">
        <v>494</v>
      </c>
      <c r="L122" s="51" t="s">
        <v>495</v>
      </c>
      <c r="M122" s="51" t="s">
        <v>702</v>
      </c>
      <c r="N122" s="51" t="s">
        <v>816</v>
      </c>
      <c r="O122" s="11" t="s">
        <v>2899</v>
      </c>
    </row>
    <row r="123" spans="1:15" ht="39.75" customHeight="1" x14ac:dyDescent="0.15">
      <c r="A123" s="40" t="s">
        <v>651</v>
      </c>
      <c r="B123" s="8">
        <f t="shared" si="1"/>
        <v>121</v>
      </c>
      <c r="C123" s="78" t="str">
        <f>CONCATENATE(A123,全分野!$B123)</f>
        <v>高121</v>
      </c>
      <c r="D123" s="51" t="s">
        <v>1295</v>
      </c>
      <c r="E123" s="53" t="s">
        <v>15</v>
      </c>
      <c r="F123" s="53" t="s">
        <v>1291</v>
      </c>
      <c r="G123" s="11" t="s">
        <v>1296</v>
      </c>
      <c r="H123" s="51" t="s">
        <v>1297</v>
      </c>
      <c r="I123" s="51" t="s">
        <v>1298</v>
      </c>
      <c r="J123" s="57" t="s">
        <v>1299</v>
      </c>
      <c r="K123" s="51" t="s">
        <v>1292</v>
      </c>
      <c r="L123" s="51" t="s">
        <v>1293</v>
      </c>
      <c r="M123" s="51" t="s">
        <v>702</v>
      </c>
      <c r="N123" s="51" t="s">
        <v>1053</v>
      </c>
      <c r="O123" s="11" t="s">
        <v>1300</v>
      </c>
    </row>
    <row r="124" spans="1:15" ht="39.75" customHeight="1" x14ac:dyDescent="0.15">
      <c r="A124" s="40" t="s">
        <v>651</v>
      </c>
      <c r="B124" s="8">
        <f t="shared" si="1"/>
        <v>122</v>
      </c>
      <c r="C124" s="78" t="str">
        <f>CONCATENATE(A124,全分野!$B124)</f>
        <v>高122</v>
      </c>
      <c r="D124" s="51" t="s">
        <v>1309</v>
      </c>
      <c r="E124" s="53" t="s">
        <v>9</v>
      </c>
      <c r="F124" s="53" t="s">
        <v>33</v>
      </c>
      <c r="G124" s="11" t="s">
        <v>1310</v>
      </c>
      <c r="H124" s="51" t="s">
        <v>1311</v>
      </c>
      <c r="I124" s="51" t="s">
        <v>25</v>
      </c>
      <c r="J124" s="57" t="s">
        <v>26</v>
      </c>
      <c r="K124" s="51" t="s">
        <v>34</v>
      </c>
      <c r="L124" s="51" t="s">
        <v>35</v>
      </c>
      <c r="M124" s="51" t="s">
        <v>27</v>
      </c>
      <c r="N124" s="51" t="s">
        <v>1312</v>
      </c>
      <c r="O124" s="11" t="s">
        <v>1313</v>
      </c>
    </row>
    <row r="125" spans="1:15" ht="43.5" customHeight="1" x14ac:dyDescent="0.15">
      <c r="A125" s="40" t="s">
        <v>651</v>
      </c>
      <c r="B125" s="8">
        <f t="shared" si="1"/>
        <v>123</v>
      </c>
      <c r="C125" s="78" t="str">
        <f>CONCATENATE(A125,全分野!$B125)</f>
        <v>高123</v>
      </c>
      <c r="D125" s="51" t="s">
        <v>1314</v>
      </c>
      <c r="E125" s="53" t="s">
        <v>13</v>
      </c>
      <c r="F125" s="53" t="s">
        <v>31</v>
      </c>
      <c r="G125" s="11" t="s">
        <v>1315</v>
      </c>
      <c r="H125" s="51" t="s">
        <v>1311</v>
      </c>
      <c r="I125" s="51" t="s">
        <v>28</v>
      </c>
      <c r="J125" s="57" t="s">
        <v>30</v>
      </c>
      <c r="K125" s="51" t="s">
        <v>36</v>
      </c>
      <c r="L125" s="51" t="s">
        <v>37</v>
      </c>
      <c r="M125" s="51" t="s">
        <v>27</v>
      </c>
      <c r="N125" s="51" t="s">
        <v>1312</v>
      </c>
      <c r="O125" s="11" t="s">
        <v>2970</v>
      </c>
    </row>
    <row r="126" spans="1:15" ht="39.75" customHeight="1" x14ac:dyDescent="0.15">
      <c r="A126" s="40" t="s">
        <v>651</v>
      </c>
      <c r="B126" s="8">
        <f t="shared" si="1"/>
        <v>124</v>
      </c>
      <c r="C126" s="78" t="str">
        <f>CONCATENATE(A126,全分野!$B126)</f>
        <v>高124</v>
      </c>
      <c r="D126" s="51" t="s">
        <v>1316</v>
      </c>
      <c r="E126" s="53" t="s">
        <v>13</v>
      </c>
      <c r="F126" s="53" t="s">
        <v>31</v>
      </c>
      <c r="G126" s="11" t="s">
        <v>1315</v>
      </c>
      <c r="H126" s="51" t="s">
        <v>1311</v>
      </c>
      <c r="I126" s="51" t="s">
        <v>29</v>
      </c>
      <c r="J126" s="57" t="s">
        <v>1317</v>
      </c>
      <c r="K126" s="51" t="s">
        <v>38</v>
      </c>
      <c r="L126" s="51" t="s">
        <v>37</v>
      </c>
      <c r="M126" s="51" t="s">
        <v>27</v>
      </c>
      <c r="N126" s="51" t="s">
        <v>1312</v>
      </c>
      <c r="O126" s="11" t="s">
        <v>2970</v>
      </c>
    </row>
    <row r="127" spans="1:15" ht="39.75" customHeight="1" x14ac:dyDescent="0.15">
      <c r="A127" s="40" t="s">
        <v>651</v>
      </c>
      <c r="B127" s="8">
        <f t="shared" si="1"/>
        <v>125</v>
      </c>
      <c r="C127" s="78" t="str">
        <f>CONCATENATE(A127,全分野!$B127)</f>
        <v>高125</v>
      </c>
      <c r="D127" s="51" t="s">
        <v>1318</v>
      </c>
      <c r="E127" s="53" t="s">
        <v>13</v>
      </c>
      <c r="F127" s="53" t="s">
        <v>31</v>
      </c>
      <c r="G127" s="11" t="s">
        <v>1315</v>
      </c>
      <c r="H127" s="51" t="s">
        <v>1311</v>
      </c>
      <c r="I127" s="51" t="s">
        <v>32</v>
      </c>
      <c r="J127" s="57" t="s">
        <v>30</v>
      </c>
      <c r="K127" s="51" t="s">
        <v>36</v>
      </c>
      <c r="L127" s="51" t="s">
        <v>37</v>
      </c>
      <c r="M127" s="51" t="s">
        <v>27</v>
      </c>
      <c r="N127" s="51" t="s">
        <v>1312</v>
      </c>
      <c r="O127" s="11" t="s">
        <v>2970</v>
      </c>
    </row>
    <row r="128" spans="1:15" ht="39.75" customHeight="1" x14ac:dyDescent="0.15">
      <c r="A128" s="40" t="s">
        <v>651</v>
      </c>
      <c r="B128" s="8">
        <f t="shared" si="1"/>
        <v>126</v>
      </c>
      <c r="C128" s="78" t="str">
        <f>CONCATENATE(A128,全分野!$B128)</f>
        <v>高126</v>
      </c>
      <c r="D128" s="51" t="s">
        <v>1319</v>
      </c>
      <c r="E128" s="53" t="s">
        <v>11</v>
      </c>
      <c r="F128" s="53" t="s">
        <v>163</v>
      </c>
      <c r="G128" s="11" t="s">
        <v>164</v>
      </c>
      <c r="H128" s="51" t="s">
        <v>1320</v>
      </c>
      <c r="I128" s="51" t="s">
        <v>53</v>
      </c>
      <c r="J128" s="57" t="s">
        <v>165</v>
      </c>
      <c r="K128" s="51" t="s">
        <v>166</v>
      </c>
      <c r="L128" s="51" t="s">
        <v>167</v>
      </c>
      <c r="M128" s="51" t="s">
        <v>2826</v>
      </c>
      <c r="N128" s="51" t="s">
        <v>840</v>
      </c>
      <c r="O128" s="11" t="s">
        <v>2900</v>
      </c>
    </row>
    <row r="129" spans="1:15" ht="39.75" customHeight="1" x14ac:dyDescent="0.15">
      <c r="A129" s="40" t="s">
        <v>651</v>
      </c>
      <c r="B129" s="8">
        <f t="shared" si="1"/>
        <v>127</v>
      </c>
      <c r="C129" s="78" t="str">
        <f>CONCATENATE(A129,全分野!$B129)</f>
        <v>高127</v>
      </c>
      <c r="D129" s="51" t="s">
        <v>1324</v>
      </c>
      <c r="E129" s="53" t="s">
        <v>14</v>
      </c>
      <c r="F129" s="53" t="s">
        <v>1321</v>
      </c>
      <c r="G129" s="11" t="s">
        <v>1325</v>
      </c>
      <c r="H129" s="51" t="s">
        <v>1326</v>
      </c>
      <c r="I129" s="51" t="s">
        <v>53</v>
      </c>
      <c r="J129" s="57" t="s">
        <v>1327</v>
      </c>
      <c r="K129" s="51" t="s">
        <v>1322</v>
      </c>
      <c r="L129" s="51" t="s">
        <v>1323</v>
      </c>
      <c r="M129" s="51" t="s">
        <v>1139</v>
      </c>
      <c r="N129" s="51" t="s">
        <v>840</v>
      </c>
      <c r="O129" s="11" t="s">
        <v>1328</v>
      </c>
    </row>
    <row r="130" spans="1:15" ht="39.75" customHeight="1" x14ac:dyDescent="0.15">
      <c r="A130" s="40" t="s">
        <v>651</v>
      </c>
      <c r="B130" s="8">
        <f t="shared" si="1"/>
        <v>128</v>
      </c>
      <c r="C130" s="78" t="str">
        <f>CONCATENATE(A130,全分野!$B130)</f>
        <v>高128</v>
      </c>
      <c r="D130" s="51" t="s">
        <v>1329</v>
      </c>
      <c r="E130" s="53" t="s">
        <v>14</v>
      </c>
      <c r="F130" s="53" t="s">
        <v>1321</v>
      </c>
      <c r="G130" s="11" t="s">
        <v>1325</v>
      </c>
      <c r="H130" s="51" t="s">
        <v>1326</v>
      </c>
      <c r="I130" s="51" t="s">
        <v>162</v>
      </c>
      <c r="J130" s="57" t="s">
        <v>1327</v>
      </c>
      <c r="K130" s="51" t="s">
        <v>1330</v>
      </c>
      <c r="L130" s="51" t="s">
        <v>1331</v>
      </c>
      <c r="M130" s="51" t="s">
        <v>1139</v>
      </c>
      <c r="N130" s="51" t="s">
        <v>840</v>
      </c>
      <c r="O130" s="11" t="s">
        <v>1328</v>
      </c>
    </row>
    <row r="131" spans="1:15" ht="43.5" customHeight="1" x14ac:dyDescent="0.15">
      <c r="A131" s="40" t="s">
        <v>651</v>
      </c>
      <c r="B131" s="8">
        <f t="shared" si="1"/>
        <v>129</v>
      </c>
      <c r="C131" s="78" t="str">
        <f>CONCATENATE(A131,全分野!$B131)</f>
        <v>高129</v>
      </c>
      <c r="D131" s="51" t="s">
        <v>2634</v>
      </c>
      <c r="E131" s="53" t="s">
        <v>19</v>
      </c>
      <c r="F131" s="53" t="s">
        <v>1332</v>
      </c>
      <c r="G131" s="11" t="s">
        <v>1333</v>
      </c>
      <c r="H131" s="51" t="s">
        <v>2734</v>
      </c>
      <c r="I131" s="51" t="s">
        <v>1334</v>
      </c>
      <c r="J131" s="57" t="s">
        <v>1335</v>
      </c>
      <c r="K131" s="51" t="s">
        <v>2815</v>
      </c>
      <c r="L131" s="51" t="s">
        <v>2816</v>
      </c>
      <c r="M131" s="51" t="s">
        <v>45</v>
      </c>
      <c r="N131" s="51" t="s">
        <v>1100</v>
      </c>
      <c r="O131" s="11" t="s">
        <v>1336</v>
      </c>
    </row>
    <row r="132" spans="1:15" ht="39.75" customHeight="1" x14ac:dyDescent="0.15">
      <c r="A132" s="40" t="s">
        <v>651</v>
      </c>
      <c r="B132" s="8">
        <f t="shared" ref="B132:B195" si="2">B131+1</f>
        <v>130</v>
      </c>
      <c r="C132" s="78" t="str">
        <f>CONCATENATE(A132,全分野!$B132)</f>
        <v>高130</v>
      </c>
      <c r="D132" s="51" t="s">
        <v>2633</v>
      </c>
      <c r="E132" s="53" t="s">
        <v>19</v>
      </c>
      <c r="F132" s="53" t="s">
        <v>1337</v>
      </c>
      <c r="G132" s="11" t="s">
        <v>1338</v>
      </c>
      <c r="H132" s="51" t="s">
        <v>2734</v>
      </c>
      <c r="I132" s="51" t="s">
        <v>2759</v>
      </c>
      <c r="J132" s="57" t="s">
        <v>1339</v>
      </c>
      <c r="K132" s="51" t="s">
        <v>2813</v>
      </c>
      <c r="L132" s="51" t="s">
        <v>2814</v>
      </c>
      <c r="M132" s="51" t="s">
        <v>702</v>
      </c>
      <c r="N132" s="51" t="s">
        <v>1100</v>
      </c>
      <c r="O132" s="11" t="s">
        <v>1340</v>
      </c>
    </row>
    <row r="133" spans="1:15" ht="39.75" customHeight="1" x14ac:dyDescent="0.15">
      <c r="A133" s="40" t="s">
        <v>651</v>
      </c>
      <c r="B133" s="8">
        <f t="shared" si="2"/>
        <v>131</v>
      </c>
      <c r="C133" s="78" t="str">
        <f>CONCATENATE(A133,全分野!$B133)</f>
        <v>高131</v>
      </c>
      <c r="D133" s="51" t="s">
        <v>2632</v>
      </c>
      <c r="E133" s="53" t="s">
        <v>13</v>
      </c>
      <c r="F133" s="53" t="s">
        <v>168</v>
      </c>
      <c r="G133" s="11" t="s">
        <v>1341</v>
      </c>
      <c r="H133" s="51" t="s">
        <v>1343</v>
      </c>
      <c r="I133" s="51" t="s">
        <v>41</v>
      </c>
      <c r="J133" s="57" t="s">
        <v>1342</v>
      </c>
      <c r="K133" s="51" t="s">
        <v>610</v>
      </c>
      <c r="L133" s="51" t="s">
        <v>611</v>
      </c>
      <c r="M133" s="51" t="s">
        <v>702</v>
      </c>
      <c r="N133" s="51" t="s">
        <v>2839</v>
      </c>
      <c r="O133" s="11" t="s">
        <v>2960</v>
      </c>
    </row>
    <row r="134" spans="1:15" ht="39.75" customHeight="1" x14ac:dyDescent="0.15">
      <c r="A134" s="40" t="s">
        <v>651</v>
      </c>
      <c r="B134" s="8">
        <f t="shared" si="2"/>
        <v>132</v>
      </c>
      <c r="C134" s="78" t="str">
        <f>CONCATENATE(A134,全分野!$B134)</f>
        <v>高132</v>
      </c>
      <c r="D134" s="51" t="s">
        <v>2631</v>
      </c>
      <c r="E134" s="53" t="s">
        <v>13</v>
      </c>
      <c r="F134" s="53" t="s">
        <v>168</v>
      </c>
      <c r="G134" s="11" t="s">
        <v>1341</v>
      </c>
      <c r="H134" s="51" t="s">
        <v>1343</v>
      </c>
      <c r="I134" s="51" t="s">
        <v>2758</v>
      </c>
      <c r="J134" s="57" t="s">
        <v>1342</v>
      </c>
      <c r="K134" s="51" t="s">
        <v>610</v>
      </c>
      <c r="L134" s="51" t="s">
        <v>611</v>
      </c>
      <c r="M134" s="51" t="s">
        <v>702</v>
      </c>
      <c r="N134" s="51" t="s">
        <v>2844</v>
      </c>
      <c r="O134" s="11" t="s">
        <v>2961</v>
      </c>
    </row>
    <row r="135" spans="1:15" ht="42.75" customHeight="1" x14ac:dyDescent="0.15">
      <c r="A135" s="40" t="s">
        <v>651</v>
      </c>
      <c r="B135" s="8">
        <f t="shared" si="2"/>
        <v>133</v>
      </c>
      <c r="C135" s="78" t="str">
        <f>CONCATENATE(A135,全分野!$B135)</f>
        <v>高133</v>
      </c>
      <c r="D135" s="51" t="s">
        <v>2630</v>
      </c>
      <c r="E135" s="53" t="s">
        <v>9</v>
      </c>
      <c r="F135" s="53" t="s">
        <v>84</v>
      </c>
      <c r="G135" s="11" t="s">
        <v>1354</v>
      </c>
      <c r="H135" s="51" t="s">
        <v>2735</v>
      </c>
      <c r="I135" s="51" t="s">
        <v>1355</v>
      </c>
      <c r="J135" s="57" t="s">
        <v>1356</v>
      </c>
      <c r="K135" s="51" t="s">
        <v>85</v>
      </c>
      <c r="L135" s="51" t="s">
        <v>86</v>
      </c>
      <c r="M135" s="51" t="s">
        <v>2830</v>
      </c>
      <c r="N135" s="51" t="s">
        <v>696</v>
      </c>
      <c r="O135" s="11" t="s">
        <v>2901</v>
      </c>
    </row>
    <row r="136" spans="1:15" ht="45.75" customHeight="1" x14ac:dyDescent="0.15">
      <c r="A136" s="40" t="s">
        <v>651</v>
      </c>
      <c r="B136" s="8">
        <f t="shared" si="2"/>
        <v>134</v>
      </c>
      <c r="C136" s="78" t="str">
        <f>CONCATENATE(A136,全分野!$B136)</f>
        <v>高134</v>
      </c>
      <c r="D136" s="51" t="s">
        <v>2629</v>
      </c>
      <c r="E136" s="53" t="s">
        <v>9</v>
      </c>
      <c r="F136" s="53" t="s">
        <v>87</v>
      </c>
      <c r="G136" s="11" t="s">
        <v>1357</v>
      </c>
      <c r="H136" s="51" t="s">
        <v>2735</v>
      </c>
      <c r="I136" s="51" t="s">
        <v>1355</v>
      </c>
      <c r="J136" s="57" t="s">
        <v>2791</v>
      </c>
      <c r="K136" s="51" t="s">
        <v>88</v>
      </c>
      <c r="L136" s="51" t="s">
        <v>89</v>
      </c>
      <c r="M136" s="51" t="s">
        <v>2830</v>
      </c>
      <c r="N136" s="51" t="s">
        <v>696</v>
      </c>
      <c r="O136" s="11" t="s">
        <v>2902</v>
      </c>
    </row>
    <row r="137" spans="1:15" ht="45" customHeight="1" x14ac:dyDescent="0.15">
      <c r="A137" s="40" t="s">
        <v>651</v>
      </c>
      <c r="B137" s="8">
        <f t="shared" si="2"/>
        <v>135</v>
      </c>
      <c r="C137" s="78" t="str">
        <f>CONCATENATE(A137,全分野!$B137)</f>
        <v>高135</v>
      </c>
      <c r="D137" s="51" t="s">
        <v>2628</v>
      </c>
      <c r="E137" s="53" t="s">
        <v>9</v>
      </c>
      <c r="F137" s="53" t="s">
        <v>1361</v>
      </c>
      <c r="G137" s="11" t="s">
        <v>1362</v>
      </c>
      <c r="H137" s="51" t="s">
        <v>2736</v>
      </c>
      <c r="I137" s="51" t="s">
        <v>1363</v>
      </c>
      <c r="J137" s="57" t="s">
        <v>1364</v>
      </c>
      <c r="K137" s="51" t="s">
        <v>1365</v>
      </c>
      <c r="L137" s="51" t="s">
        <v>1366</v>
      </c>
      <c r="M137" s="51" t="s">
        <v>1367</v>
      </c>
      <c r="N137" s="51" t="s">
        <v>1013</v>
      </c>
      <c r="O137" s="11" t="s">
        <v>1368</v>
      </c>
    </row>
    <row r="138" spans="1:15" ht="39.75" customHeight="1" x14ac:dyDescent="0.15">
      <c r="A138" s="40" t="s">
        <v>651</v>
      </c>
      <c r="B138" s="8">
        <f t="shared" si="2"/>
        <v>136</v>
      </c>
      <c r="C138" s="78" t="str">
        <f>CONCATENATE(A138,全分野!$B138)</f>
        <v>高136</v>
      </c>
      <c r="D138" s="51" t="s">
        <v>2626</v>
      </c>
      <c r="E138" s="53" t="s">
        <v>9</v>
      </c>
      <c r="F138" s="53" t="s">
        <v>1358</v>
      </c>
      <c r="G138" s="11" t="s">
        <v>1369</v>
      </c>
      <c r="H138" s="51" t="s">
        <v>2736</v>
      </c>
      <c r="I138" s="51" t="s">
        <v>1370</v>
      </c>
      <c r="J138" s="57" t="s">
        <v>1371</v>
      </c>
      <c r="K138" s="51" t="s">
        <v>1359</v>
      </c>
      <c r="L138" s="51" t="s">
        <v>1360</v>
      </c>
      <c r="M138" s="51" t="s">
        <v>1367</v>
      </c>
      <c r="N138" s="51" t="s">
        <v>1013</v>
      </c>
      <c r="O138" s="11" t="s">
        <v>1372</v>
      </c>
    </row>
    <row r="139" spans="1:15" ht="39.75" customHeight="1" x14ac:dyDescent="0.15">
      <c r="A139" s="40" t="s">
        <v>651</v>
      </c>
      <c r="B139" s="8">
        <f t="shared" si="2"/>
        <v>137</v>
      </c>
      <c r="C139" s="78" t="str">
        <f>CONCATENATE(A139,全分野!$B139)</f>
        <v>高137</v>
      </c>
      <c r="D139" s="51" t="s">
        <v>2627</v>
      </c>
      <c r="E139" s="53" t="s">
        <v>9</v>
      </c>
      <c r="F139" s="53" t="s">
        <v>1373</v>
      </c>
      <c r="G139" s="11" t="s">
        <v>1374</v>
      </c>
      <c r="H139" s="51" t="s">
        <v>2736</v>
      </c>
      <c r="I139" s="51" t="s">
        <v>1375</v>
      </c>
      <c r="J139" s="57" t="s">
        <v>1376</v>
      </c>
      <c r="K139" s="51" t="s">
        <v>1377</v>
      </c>
      <c r="L139" s="51" t="s">
        <v>1378</v>
      </c>
      <c r="M139" s="51" t="s">
        <v>1367</v>
      </c>
      <c r="N139" s="51" t="s">
        <v>1013</v>
      </c>
      <c r="O139" s="11" t="s">
        <v>1379</v>
      </c>
    </row>
    <row r="140" spans="1:15" ht="39.75" customHeight="1" x14ac:dyDescent="0.15">
      <c r="A140" s="40" t="s">
        <v>651</v>
      </c>
      <c r="B140" s="8">
        <f t="shared" si="2"/>
        <v>138</v>
      </c>
      <c r="C140" s="78" t="str">
        <f>CONCATENATE(A140,全分野!$B140)</f>
        <v>高138</v>
      </c>
      <c r="D140" s="51" t="s">
        <v>1380</v>
      </c>
      <c r="E140" s="53" t="s">
        <v>9</v>
      </c>
      <c r="F140" s="53" t="s">
        <v>1381</v>
      </c>
      <c r="G140" s="11" t="s">
        <v>1382</v>
      </c>
      <c r="H140" s="51" t="s">
        <v>2736</v>
      </c>
      <c r="I140" s="51" t="s">
        <v>1383</v>
      </c>
      <c r="J140" s="57" t="s">
        <v>1376</v>
      </c>
      <c r="K140" s="51" t="s">
        <v>1377</v>
      </c>
      <c r="L140" s="51" t="s">
        <v>1378</v>
      </c>
      <c r="M140" s="51" t="s">
        <v>1367</v>
      </c>
      <c r="N140" s="51" t="s">
        <v>1013</v>
      </c>
      <c r="O140" s="11" t="s">
        <v>1384</v>
      </c>
    </row>
    <row r="141" spans="1:15" ht="39.75" customHeight="1" x14ac:dyDescent="0.15">
      <c r="A141" s="40" t="s">
        <v>651</v>
      </c>
      <c r="B141" s="8">
        <f t="shared" si="2"/>
        <v>139</v>
      </c>
      <c r="C141" s="78" t="str">
        <f>CONCATENATE(A141,全分野!$B141)</f>
        <v>高139</v>
      </c>
      <c r="D141" s="51" t="s">
        <v>1385</v>
      </c>
      <c r="E141" s="53" t="s">
        <v>9</v>
      </c>
      <c r="F141" s="53" t="s">
        <v>1386</v>
      </c>
      <c r="G141" s="11" t="s">
        <v>1387</v>
      </c>
      <c r="H141" s="51" t="s">
        <v>2736</v>
      </c>
      <c r="I141" s="51" t="s">
        <v>1388</v>
      </c>
      <c r="J141" s="57" t="s">
        <v>1389</v>
      </c>
      <c r="K141" s="51" t="s">
        <v>1390</v>
      </c>
      <c r="L141" s="51" t="s">
        <v>1391</v>
      </c>
      <c r="M141" s="51" t="s">
        <v>1367</v>
      </c>
      <c r="N141" s="51" t="s">
        <v>1013</v>
      </c>
      <c r="O141" s="11" t="s">
        <v>1392</v>
      </c>
    </row>
    <row r="142" spans="1:15" ht="39.75" customHeight="1" x14ac:dyDescent="0.15">
      <c r="A142" s="40" t="s">
        <v>651</v>
      </c>
      <c r="B142" s="8">
        <f t="shared" si="2"/>
        <v>140</v>
      </c>
      <c r="C142" s="78" t="str">
        <f>CONCATENATE(A142,全分野!$B142)</f>
        <v>高140</v>
      </c>
      <c r="D142" s="51" t="s">
        <v>1398</v>
      </c>
      <c r="E142" s="53" t="s">
        <v>9</v>
      </c>
      <c r="F142" s="53" t="s">
        <v>1393</v>
      </c>
      <c r="G142" s="11" t="s">
        <v>2703</v>
      </c>
      <c r="H142" s="51" t="s">
        <v>2737</v>
      </c>
      <c r="I142" s="51" t="s">
        <v>1294</v>
      </c>
      <c r="J142" s="57" t="s">
        <v>1394</v>
      </c>
      <c r="K142" s="51" t="s">
        <v>1396</v>
      </c>
      <c r="L142" s="51" t="s">
        <v>1397</v>
      </c>
      <c r="M142" s="51" t="s">
        <v>2826</v>
      </c>
      <c r="N142" s="51" t="s">
        <v>2844</v>
      </c>
      <c r="O142" s="11" t="s">
        <v>2903</v>
      </c>
    </row>
    <row r="143" spans="1:15" ht="39.75" customHeight="1" x14ac:dyDescent="0.15">
      <c r="A143" s="40" t="s">
        <v>651</v>
      </c>
      <c r="B143" s="8">
        <f t="shared" si="2"/>
        <v>141</v>
      </c>
      <c r="C143" s="78" t="str">
        <f>CONCATENATE(A143,全分野!$B143)</f>
        <v>高141</v>
      </c>
      <c r="D143" s="51" t="s">
        <v>1399</v>
      </c>
      <c r="E143" s="53" t="s">
        <v>9</v>
      </c>
      <c r="F143" s="53" t="s">
        <v>1395</v>
      </c>
      <c r="G143" s="11" t="s">
        <v>2704</v>
      </c>
      <c r="H143" s="51" t="s">
        <v>2737</v>
      </c>
      <c r="I143" s="51" t="s">
        <v>1294</v>
      </c>
      <c r="J143" s="57" t="s">
        <v>1394</v>
      </c>
      <c r="K143" s="51" t="s">
        <v>1396</v>
      </c>
      <c r="L143" s="51" t="s">
        <v>1397</v>
      </c>
      <c r="M143" s="51" t="s">
        <v>702</v>
      </c>
      <c r="N143" s="51" t="s">
        <v>2844</v>
      </c>
      <c r="O143" s="11" t="s">
        <v>2904</v>
      </c>
    </row>
    <row r="144" spans="1:15" ht="39.75" customHeight="1" x14ac:dyDescent="0.15">
      <c r="A144" s="40" t="s">
        <v>651</v>
      </c>
      <c r="B144" s="8">
        <f t="shared" si="2"/>
        <v>142</v>
      </c>
      <c r="C144" s="78" t="str">
        <f>CONCATENATE(A144,全分野!$B144)</f>
        <v>高142</v>
      </c>
      <c r="D144" s="51" t="s">
        <v>1400</v>
      </c>
      <c r="E144" s="53" t="s">
        <v>9</v>
      </c>
      <c r="F144" s="53" t="s">
        <v>1401</v>
      </c>
      <c r="G144" s="11" t="s">
        <v>2705</v>
      </c>
      <c r="H144" s="51" t="s">
        <v>2737</v>
      </c>
      <c r="I144" s="51" t="s">
        <v>1294</v>
      </c>
      <c r="J144" s="57" t="s">
        <v>1394</v>
      </c>
      <c r="K144" s="51" t="s">
        <v>1396</v>
      </c>
      <c r="L144" s="51" t="s">
        <v>1397</v>
      </c>
      <c r="M144" s="51" t="s">
        <v>702</v>
      </c>
      <c r="N144" s="51" t="s">
        <v>816</v>
      </c>
      <c r="O144" s="11" t="s">
        <v>2905</v>
      </c>
    </row>
    <row r="145" spans="1:15" ht="39.75" customHeight="1" x14ac:dyDescent="0.15">
      <c r="A145" s="40" t="s">
        <v>651</v>
      </c>
      <c r="B145" s="8">
        <f t="shared" si="2"/>
        <v>143</v>
      </c>
      <c r="C145" s="78" t="str">
        <f>CONCATENATE(A145,全分野!$B145)</f>
        <v>高143</v>
      </c>
      <c r="D145" s="51" t="s">
        <v>1402</v>
      </c>
      <c r="E145" s="53" t="s">
        <v>9</v>
      </c>
      <c r="F145" s="53" t="s">
        <v>1403</v>
      </c>
      <c r="G145" s="11" t="s">
        <v>2706</v>
      </c>
      <c r="H145" s="51" t="s">
        <v>2737</v>
      </c>
      <c r="I145" s="51" t="s">
        <v>1404</v>
      </c>
      <c r="J145" s="57" t="s">
        <v>1394</v>
      </c>
      <c r="K145" s="51" t="s">
        <v>1396</v>
      </c>
      <c r="L145" s="51" t="s">
        <v>1397</v>
      </c>
      <c r="M145" s="51" t="s">
        <v>702</v>
      </c>
      <c r="N145" s="51" t="s">
        <v>816</v>
      </c>
      <c r="O145" s="11" t="s">
        <v>1405</v>
      </c>
    </row>
    <row r="146" spans="1:15" ht="39.75" customHeight="1" x14ac:dyDescent="0.15">
      <c r="A146" s="40" t="s">
        <v>651</v>
      </c>
      <c r="B146" s="8">
        <f t="shared" si="2"/>
        <v>144</v>
      </c>
      <c r="C146" s="78" t="str">
        <f>CONCATENATE(A146,全分野!$B146)</f>
        <v>高144</v>
      </c>
      <c r="D146" s="51" t="s">
        <v>1406</v>
      </c>
      <c r="E146" s="53" t="s">
        <v>9</v>
      </c>
      <c r="F146" s="53" t="s">
        <v>1403</v>
      </c>
      <c r="G146" s="11" t="s">
        <v>2706</v>
      </c>
      <c r="H146" s="51" t="s">
        <v>2737</v>
      </c>
      <c r="I146" s="51" t="s">
        <v>1407</v>
      </c>
      <c r="J146" s="57" t="s">
        <v>1394</v>
      </c>
      <c r="K146" s="51" t="s">
        <v>1396</v>
      </c>
      <c r="L146" s="51" t="s">
        <v>1397</v>
      </c>
      <c r="M146" s="51" t="s">
        <v>702</v>
      </c>
      <c r="N146" s="51" t="s">
        <v>816</v>
      </c>
      <c r="O146" s="11" t="s">
        <v>1405</v>
      </c>
    </row>
    <row r="147" spans="1:15" ht="39.75" customHeight="1" x14ac:dyDescent="0.15">
      <c r="A147" s="40" t="s">
        <v>651</v>
      </c>
      <c r="B147" s="8">
        <f t="shared" si="2"/>
        <v>145</v>
      </c>
      <c r="C147" s="78" t="str">
        <f>CONCATENATE(A147,全分野!$B147)</f>
        <v>高145</v>
      </c>
      <c r="D147" s="51" t="s">
        <v>1421</v>
      </c>
      <c r="E147" s="53" t="s">
        <v>16</v>
      </c>
      <c r="F147" s="53" t="s">
        <v>338</v>
      </c>
      <c r="G147" s="11" t="s">
        <v>2701</v>
      </c>
      <c r="H147" s="51" t="s">
        <v>2738</v>
      </c>
      <c r="I147" s="51" t="s">
        <v>41</v>
      </c>
      <c r="J147" s="57" t="s">
        <v>1422</v>
      </c>
      <c r="K147" s="51" t="s">
        <v>339</v>
      </c>
      <c r="L147" s="51" t="s">
        <v>340</v>
      </c>
      <c r="M147" s="51" t="s">
        <v>1423</v>
      </c>
      <c r="N147" s="51" t="s">
        <v>693</v>
      </c>
      <c r="O147" s="11" t="s">
        <v>1424</v>
      </c>
    </row>
    <row r="148" spans="1:15" ht="39.75" customHeight="1" x14ac:dyDescent="0.15">
      <c r="A148" s="40" t="s">
        <v>651</v>
      </c>
      <c r="B148" s="8">
        <f t="shared" si="2"/>
        <v>146</v>
      </c>
      <c r="C148" s="78" t="str">
        <f>CONCATENATE(A148,全分野!$B148)</f>
        <v>高146</v>
      </c>
      <c r="D148" s="51" t="s">
        <v>1425</v>
      </c>
      <c r="E148" s="53" t="s">
        <v>16</v>
      </c>
      <c r="F148" s="53" t="s">
        <v>338</v>
      </c>
      <c r="G148" s="11" t="s">
        <v>2701</v>
      </c>
      <c r="H148" s="51" t="s">
        <v>2738</v>
      </c>
      <c r="I148" s="51" t="s">
        <v>1426</v>
      </c>
      <c r="J148" s="57" t="s">
        <v>1427</v>
      </c>
      <c r="K148" s="51" t="s">
        <v>339</v>
      </c>
      <c r="L148" s="51" t="s">
        <v>340</v>
      </c>
      <c r="M148" s="51" t="s">
        <v>685</v>
      </c>
      <c r="N148" s="51" t="s">
        <v>706</v>
      </c>
      <c r="O148" s="11" t="s">
        <v>1424</v>
      </c>
    </row>
    <row r="149" spans="1:15" ht="39.75" customHeight="1" x14ac:dyDescent="0.15">
      <c r="A149" s="40" t="s">
        <v>651</v>
      </c>
      <c r="B149" s="8">
        <f t="shared" si="2"/>
        <v>147</v>
      </c>
      <c r="C149" s="78" t="str">
        <f>CONCATENATE(A149,全分野!$B149)</f>
        <v>高147</v>
      </c>
      <c r="D149" s="51" t="s">
        <v>1428</v>
      </c>
      <c r="E149" s="53" t="s">
        <v>16</v>
      </c>
      <c r="F149" s="53" t="s">
        <v>338</v>
      </c>
      <c r="G149" s="11" t="s">
        <v>2701</v>
      </c>
      <c r="H149" s="51" t="s">
        <v>2738</v>
      </c>
      <c r="I149" s="51" t="s">
        <v>24</v>
      </c>
      <c r="J149" s="57" t="s">
        <v>1429</v>
      </c>
      <c r="K149" s="51" t="s">
        <v>339</v>
      </c>
      <c r="L149" s="51" t="s">
        <v>340</v>
      </c>
      <c r="M149" s="51" t="s">
        <v>1423</v>
      </c>
      <c r="N149" s="51" t="s">
        <v>696</v>
      </c>
      <c r="O149" s="11" t="s">
        <v>1424</v>
      </c>
    </row>
    <row r="150" spans="1:15" ht="39.75" customHeight="1" x14ac:dyDescent="0.15">
      <c r="A150" s="40" t="s">
        <v>651</v>
      </c>
      <c r="B150" s="8">
        <f t="shared" si="2"/>
        <v>148</v>
      </c>
      <c r="C150" s="78" t="str">
        <f>CONCATENATE(A150,全分野!$B150)</f>
        <v>高148</v>
      </c>
      <c r="D150" s="51" t="s">
        <v>1430</v>
      </c>
      <c r="E150" s="53" t="s">
        <v>11</v>
      </c>
      <c r="F150" s="53" t="s">
        <v>1431</v>
      </c>
      <c r="G150" s="11" t="s">
        <v>2702</v>
      </c>
      <c r="H150" s="51" t="s">
        <v>2738</v>
      </c>
      <c r="I150" s="51" t="s">
        <v>41</v>
      </c>
      <c r="J150" s="57" t="s">
        <v>1432</v>
      </c>
      <c r="K150" s="51" t="s">
        <v>1433</v>
      </c>
      <c r="L150" s="51" t="s">
        <v>1434</v>
      </c>
      <c r="M150" s="51" t="s">
        <v>1268</v>
      </c>
      <c r="N150" s="51" t="s">
        <v>840</v>
      </c>
      <c r="O150" s="11" t="s">
        <v>1435</v>
      </c>
    </row>
    <row r="151" spans="1:15" ht="39.75" customHeight="1" x14ac:dyDescent="0.15">
      <c r="A151" s="40" t="s">
        <v>651</v>
      </c>
      <c r="B151" s="8">
        <f t="shared" si="2"/>
        <v>149</v>
      </c>
      <c r="C151" s="78" t="str">
        <f>CONCATENATE(A151,全分野!$B151)</f>
        <v>高149</v>
      </c>
      <c r="D151" s="51" t="s">
        <v>1436</v>
      </c>
      <c r="E151" s="53" t="s">
        <v>9</v>
      </c>
      <c r="F151" s="53" t="s">
        <v>1417</v>
      </c>
      <c r="G151" s="11" t="s">
        <v>1418</v>
      </c>
      <c r="H151" s="51" t="s">
        <v>2738</v>
      </c>
      <c r="I151" s="51" t="s">
        <v>41</v>
      </c>
      <c r="J151" s="57" t="s">
        <v>1437</v>
      </c>
      <c r="K151" s="51" t="s">
        <v>1419</v>
      </c>
      <c r="L151" s="51" t="s">
        <v>1420</v>
      </c>
      <c r="M151" s="51" t="s">
        <v>1144</v>
      </c>
      <c r="N151" s="51" t="s">
        <v>840</v>
      </c>
      <c r="O151" s="11" t="s">
        <v>1438</v>
      </c>
    </row>
    <row r="152" spans="1:15" ht="39.75" customHeight="1" x14ac:dyDescent="0.15">
      <c r="A152" s="40" t="s">
        <v>651</v>
      </c>
      <c r="B152" s="8">
        <f t="shared" si="2"/>
        <v>150</v>
      </c>
      <c r="C152" s="78" t="str">
        <f>CONCATENATE(A152,全分野!$B152)</f>
        <v>高150</v>
      </c>
      <c r="D152" s="51" t="s">
        <v>1443</v>
      </c>
      <c r="E152" s="53" t="s">
        <v>11</v>
      </c>
      <c r="F152" s="53" t="s">
        <v>1439</v>
      </c>
      <c r="G152" s="11" t="s">
        <v>1444</v>
      </c>
      <c r="H152" s="51" t="s">
        <v>1445</v>
      </c>
      <c r="I152" s="51" t="s">
        <v>5</v>
      </c>
      <c r="J152" s="57" t="s">
        <v>1446</v>
      </c>
      <c r="K152" s="51" t="s">
        <v>1447</v>
      </c>
      <c r="L152" s="51" t="s">
        <v>1448</v>
      </c>
      <c r="M152" s="51" t="s">
        <v>702</v>
      </c>
      <c r="N152" s="51" t="s">
        <v>840</v>
      </c>
      <c r="O152" s="11" t="s">
        <v>1449</v>
      </c>
    </row>
    <row r="153" spans="1:15" ht="39.75" customHeight="1" x14ac:dyDescent="0.15">
      <c r="A153" s="40" t="s">
        <v>651</v>
      </c>
      <c r="B153" s="8">
        <f t="shared" si="2"/>
        <v>151</v>
      </c>
      <c r="C153" s="78" t="str">
        <f>CONCATENATE(A153,全分野!$B153)</f>
        <v>高151</v>
      </c>
      <c r="D153" s="51" t="s">
        <v>1440</v>
      </c>
      <c r="E153" s="53" t="s">
        <v>11</v>
      </c>
      <c r="F153" s="53" t="s">
        <v>43</v>
      </c>
      <c r="G153" s="11" t="s">
        <v>1450</v>
      </c>
      <c r="H153" s="51" t="s">
        <v>1445</v>
      </c>
      <c r="I153" s="51" t="s">
        <v>5</v>
      </c>
      <c r="J153" s="57" t="s">
        <v>1451</v>
      </c>
      <c r="K153" s="51" t="s">
        <v>1441</v>
      </c>
      <c r="L153" s="51" t="s">
        <v>1442</v>
      </c>
      <c r="M153" s="51" t="s">
        <v>702</v>
      </c>
      <c r="N153" s="51" t="s">
        <v>840</v>
      </c>
      <c r="O153" s="11" t="s">
        <v>1452</v>
      </c>
    </row>
    <row r="154" spans="1:15" ht="39.75" customHeight="1" x14ac:dyDescent="0.15">
      <c r="A154" s="40" t="s">
        <v>651</v>
      </c>
      <c r="B154" s="8">
        <f t="shared" si="2"/>
        <v>152</v>
      </c>
      <c r="C154" s="78" t="str">
        <f>CONCATENATE(A154,全分野!$B154)</f>
        <v>高152</v>
      </c>
      <c r="D154" s="51" t="s">
        <v>1458</v>
      </c>
      <c r="E154" s="53" t="s">
        <v>14</v>
      </c>
      <c r="F154" s="53" t="s">
        <v>1455</v>
      </c>
      <c r="G154" s="11" t="s">
        <v>1459</v>
      </c>
      <c r="H154" s="51" t="s">
        <v>1460</v>
      </c>
      <c r="I154" s="51" t="s">
        <v>5</v>
      </c>
      <c r="J154" s="57" t="s">
        <v>1461</v>
      </c>
      <c r="K154" s="51" t="s">
        <v>1456</v>
      </c>
      <c r="L154" s="51" t="s">
        <v>1457</v>
      </c>
      <c r="M154" s="51" t="s">
        <v>702</v>
      </c>
      <c r="N154" s="51" t="s">
        <v>696</v>
      </c>
      <c r="O154" s="11" t="s">
        <v>1462</v>
      </c>
    </row>
    <row r="155" spans="1:15" ht="39.75" customHeight="1" x14ac:dyDescent="0.15">
      <c r="A155" s="40" t="s">
        <v>651</v>
      </c>
      <c r="B155" s="8">
        <f t="shared" si="2"/>
        <v>153</v>
      </c>
      <c r="C155" s="78" t="str">
        <f>CONCATENATE(A155,全分野!$B155)</f>
        <v>高153</v>
      </c>
      <c r="D155" s="51" t="s">
        <v>1463</v>
      </c>
      <c r="E155" s="53" t="s">
        <v>14</v>
      </c>
      <c r="F155" s="53" t="s">
        <v>1464</v>
      </c>
      <c r="G155" s="11" t="s">
        <v>1465</v>
      </c>
      <c r="H155" s="51" t="s">
        <v>1460</v>
      </c>
      <c r="I155" s="51" t="s">
        <v>5</v>
      </c>
      <c r="J155" s="57" t="s">
        <v>1466</v>
      </c>
      <c r="K155" s="51" t="s">
        <v>1467</v>
      </c>
      <c r="L155" s="51" t="s">
        <v>1468</v>
      </c>
      <c r="M155" s="51" t="s">
        <v>702</v>
      </c>
      <c r="N155" s="51" t="s">
        <v>696</v>
      </c>
      <c r="O155" s="11" t="s">
        <v>1469</v>
      </c>
    </row>
    <row r="156" spans="1:15" ht="87" customHeight="1" x14ac:dyDescent="0.15">
      <c r="A156" s="40" t="s">
        <v>651</v>
      </c>
      <c r="B156" s="8">
        <f t="shared" si="2"/>
        <v>154</v>
      </c>
      <c r="C156" s="78" t="str">
        <f>CONCATENATE(A156,全分野!$B156)</f>
        <v>高154</v>
      </c>
      <c r="D156" s="51" t="s">
        <v>1470</v>
      </c>
      <c r="E156" s="53" t="s">
        <v>15</v>
      </c>
      <c r="F156" s="53" t="s">
        <v>268</v>
      </c>
      <c r="G156" s="11" t="s">
        <v>1471</v>
      </c>
      <c r="H156" s="51" t="s">
        <v>1472</v>
      </c>
      <c r="I156" s="51" t="s">
        <v>1473</v>
      </c>
      <c r="J156" s="57" t="s">
        <v>269</v>
      </c>
      <c r="K156" s="51" t="s">
        <v>270</v>
      </c>
      <c r="L156" s="51" t="s">
        <v>271</v>
      </c>
      <c r="M156" s="51" t="s">
        <v>3634</v>
      </c>
      <c r="N156" s="51" t="s">
        <v>2839</v>
      </c>
      <c r="O156" s="11" t="s">
        <v>2906</v>
      </c>
    </row>
    <row r="157" spans="1:15" ht="39.75" customHeight="1" x14ac:dyDescent="0.15">
      <c r="A157" s="40" t="s">
        <v>651</v>
      </c>
      <c r="B157" s="8">
        <f t="shared" si="2"/>
        <v>155</v>
      </c>
      <c r="C157" s="78" t="str">
        <f>CONCATENATE(A157,全分野!$B157)</f>
        <v>高155</v>
      </c>
      <c r="D157" s="51" t="s">
        <v>2625</v>
      </c>
      <c r="E157" s="53" t="s">
        <v>11</v>
      </c>
      <c r="F157" s="53" t="s">
        <v>262</v>
      </c>
      <c r="G157" s="11" t="s">
        <v>1474</v>
      </c>
      <c r="H157" s="51" t="s">
        <v>2739</v>
      </c>
      <c r="I157" s="51" t="s">
        <v>1475</v>
      </c>
      <c r="J157" s="57" t="s">
        <v>261</v>
      </c>
      <c r="K157" s="51" t="s">
        <v>263</v>
      </c>
      <c r="L157" s="51" t="s">
        <v>264</v>
      </c>
      <c r="M157" s="51" t="s">
        <v>3634</v>
      </c>
      <c r="N157" s="51" t="s">
        <v>840</v>
      </c>
      <c r="O157" s="11" t="s">
        <v>2907</v>
      </c>
    </row>
    <row r="158" spans="1:15" ht="39.75" customHeight="1" x14ac:dyDescent="0.15">
      <c r="A158" s="40" t="s">
        <v>651</v>
      </c>
      <c r="B158" s="8">
        <f t="shared" si="2"/>
        <v>156</v>
      </c>
      <c r="C158" s="78" t="str">
        <f>CONCATENATE(A158,全分野!$B158)</f>
        <v>高156</v>
      </c>
      <c r="D158" s="51" t="s">
        <v>1476</v>
      </c>
      <c r="E158" s="53" t="s">
        <v>10</v>
      </c>
      <c r="F158" s="53" t="s">
        <v>63</v>
      </c>
      <c r="G158" s="11" t="s">
        <v>1477</v>
      </c>
      <c r="H158" s="51" t="s">
        <v>2740</v>
      </c>
      <c r="I158" s="51" t="s">
        <v>64</v>
      </c>
      <c r="J158" s="57" t="s">
        <v>62</v>
      </c>
      <c r="K158" s="51" t="s">
        <v>65</v>
      </c>
      <c r="L158" s="51" t="s">
        <v>66</v>
      </c>
      <c r="M158" s="51" t="s">
        <v>27</v>
      </c>
      <c r="N158" s="51" t="s">
        <v>1312</v>
      </c>
      <c r="O158" s="11" t="s">
        <v>2908</v>
      </c>
    </row>
    <row r="159" spans="1:15" ht="39.75" customHeight="1" x14ac:dyDescent="0.15">
      <c r="A159" s="40" t="s">
        <v>651</v>
      </c>
      <c r="B159" s="8">
        <f t="shared" si="2"/>
        <v>157</v>
      </c>
      <c r="C159" s="78" t="str">
        <f>CONCATENATE(A159,全分野!$B159)</f>
        <v>高157</v>
      </c>
      <c r="D159" s="51" t="s">
        <v>1479</v>
      </c>
      <c r="E159" s="53" t="s">
        <v>10</v>
      </c>
      <c r="F159" s="53" t="s">
        <v>67</v>
      </c>
      <c r="G159" s="11" t="s">
        <v>1480</v>
      </c>
      <c r="H159" s="51" t="s">
        <v>2740</v>
      </c>
      <c r="I159" s="51" t="s">
        <v>64</v>
      </c>
      <c r="J159" s="57" t="s">
        <v>68</v>
      </c>
      <c r="K159" s="51" t="s">
        <v>69</v>
      </c>
      <c r="L159" s="51" t="s">
        <v>70</v>
      </c>
      <c r="M159" s="51" t="s">
        <v>27</v>
      </c>
      <c r="N159" s="51" t="s">
        <v>1312</v>
      </c>
      <c r="O159" s="11" t="s">
        <v>2909</v>
      </c>
    </row>
    <row r="160" spans="1:15" ht="39.75" customHeight="1" x14ac:dyDescent="0.15">
      <c r="A160" s="40" t="s">
        <v>651</v>
      </c>
      <c r="B160" s="8">
        <f t="shared" si="2"/>
        <v>158</v>
      </c>
      <c r="C160" s="78" t="str">
        <f>CONCATENATE(A160,全分野!$B160)</f>
        <v>高158</v>
      </c>
      <c r="D160" s="51" t="s">
        <v>1481</v>
      </c>
      <c r="E160" s="53" t="s">
        <v>10</v>
      </c>
      <c r="F160" s="53" t="s">
        <v>71</v>
      </c>
      <c r="G160" s="11" t="s">
        <v>1482</v>
      </c>
      <c r="H160" s="51" t="s">
        <v>2740</v>
      </c>
      <c r="I160" s="51" t="s">
        <v>64</v>
      </c>
      <c r="J160" s="57" t="s">
        <v>72</v>
      </c>
      <c r="K160" s="51" t="s">
        <v>73</v>
      </c>
      <c r="L160" s="51" t="s">
        <v>74</v>
      </c>
      <c r="M160" s="51" t="s">
        <v>27</v>
      </c>
      <c r="N160" s="51" t="s">
        <v>1312</v>
      </c>
      <c r="O160" s="11" t="s">
        <v>2910</v>
      </c>
    </row>
    <row r="161" spans="1:15" ht="39.75" customHeight="1" x14ac:dyDescent="0.15">
      <c r="A161" s="40" t="s">
        <v>651</v>
      </c>
      <c r="B161" s="8">
        <f t="shared" si="2"/>
        <v>159</v>
      </c>
      <c r="C161" s="78" t="str">
        <f>CONCATENATE(A161,全分野!$B161)</f>
        <v>高159</v>
      </c>
      <c r="D161" s="51" t="s">
        <v>1508</v>
      </c>
      <c r="E161" s="53" t="s">
        <v>18</v>
      </c>
      <c r="F161" s="53" t="s">
        <v>1505</v>
      </c>
      <c r="G161" s="11" t="s">
        <v>1509</v>
      </c>
      <c r="H161" s="51" t="s">
        <v>1510</v>
      </c>
      <c r="I161" s="51" t="s">
        <v>64</v>
      </c>
      <c r="J161" s="57" t="s">
        <v>1511</v>
      </c>
      <c r="K161" s="51" t="s">
        <v>1506</v>
      </c>
      <c r="L161" s="51" t="s">
        <v>1507</v>
      </c>
      <c r="M161" s="51" t="s">
        <v>2826</v>
      </c>
      <c r="N161" s="51" t="s">
        <v>2842</v>
      </c>
      <c r="O161" s="11" t="s">
        <v>2911</v>
      </c>
    </row>
    <row r="162" spans="1:15" ht="39.75" customHeight="1" x14ac:dyDescent="0.15">
      <c r="A162" s="40" t="s">
        <v>651</v>
      </c>
      <c r="B162" s="8">
        <f t="shared" si="2"/>
        <v>160</v>
      </c>
      <c r="C162" s="78" t="str">
        <f>CONCATENATE(A162,全分野!$B162)</f>
        <v>高160</v>
      </c>
      <c r="D162" s="51" t="s">
        <v>1512</v>
      </c>
      <c r="E162" s="53" t="s">
        <v>18</v>
      </c>
      <c r="F162" s="53" t="s">
        <v>1505</v>
      </c>
      <c r="G162" s="11" t="s">
        <v>1513</v>
      </c>
      <c r="H162" s="51" t="s">
        <v>1510</v>
      </c>
      <c r="I162" s="51" t="s">
        <v>185</v>
      </c>
      <c r="J162" s="57" t="s">
        <v>2792</v>
      </c>
      <c r="K162" s="51" t="s">
        <v>1514</v>
      </c>
      <c r="L162" s="51" t="s">
        <v>1515</v>
      </c>
      <c r="M162" s="51" t="s">
        <v>702</v>
      </c>
      <c r="N162" s="51" t="s">
        <v>2844</v>
      </c>
      <c r="O162" s="11" t="s">
        <v>2911</v>
      </c>
    </row>
    <row r="163" spans="1:15" ht="39.75" customHeight="1" x14ac:dyDescent="0.15">
      <c r="A163" s="40" t="s">
        <v>651</v>
      </c>
      <c r="B163" s="8">
        <f t="shared" si="2"/>
        <v>161</v>
      </c>
      <c r="C163" s="78" t="str">
        <f>CONCATENATE(A163,全分野!$B163)</f>
        <v>高161</v>
      </c>
      <c r="D163" s="51" t="s">
        <v>2624</v>
      </c>
      <c r="E163" s="53" t="s">
        <v>9</v>
      </c>
      <c r="F163" s="53" t="s">
        <v>415</v>
      </c>
      <c r="G163" s="11" t="s">
        <v>1523</v>
      </c>
      <c r="H163" s="51" t="s">
        <v>3006</v>
      </c>
      <c r="I163" s="51" t="s">
        <v>41</v>
      </c>
      <c r="J163" s="57" t="s">
        <v>1524</v>
      </c>
      <c r="K163" s="51" t="s">
        <v>416</v>
      </c>
      <c r="L163" s="51" t="s">
        <v>417</v>
      </c>
      <c r="M163" s="51" t="s">
        <v>1525</v>
      </c>
      <c r="N163" s="51" t="s">
        <v>806</v>
      </c>
      <c r="O163" s="11" t="s">
        <v>1526</v>
      </c>
    </row>
    <row r="164" spans="1:15" ht="39.75" customHeight="1" x14ac:dyDescent="0.15">
      <c r="A164" s="40" t="s">
        <v>651</v>
      </c>
      <c r="B164" s="8">
        <f t="shared" si="2"/>
        <v>162</v>
      </c>
      <c r="C164" s="78" t="str">
        <f>CONCATENATE(A164,全分野!$B164)</f>
        <v>高162</v>
      </c>
      <c r="D164" s="51" t="s">
        <v>2623</v>
      </c>
      <c r="E164" s="53" t="s">
        <v>9</v>
      </c>
      <c r="F164" s="53" t="s">
        <v>415</v>
      </c>
      <c r="G164" s="11" t="s">
        <v>1523</v>
      </c>
      <c r="H164" s="51" t="s">
        <v>3006</v>
      </c>
      <c r="I164" s="51" t="s">
        <v>185</v>
      </c>
      <c r="J164" s="57" t="s">
        <v>2793</v>
      </c>
      <c r="K164" s="51" t="s">
        <v>416</v>
      </c>
      <c r="L164" s="51" t="s">
        <v>417</v>
      </c>
      <c r="M164" s="51" t="s">
        <v>1525</v>
      </c>
      <c r="N164" s="51" t="s">
        <v>806</v>
      </c>
      <c r="O164" s="11" t="s">
        <v>1526</v>
      </c>
    </row>
    <row r="165" spans="1:15" ht="39.75" customHeight="1" x14ac:dyDescent="0.15">
      <c r="A165" s="40" t="s">
        <v>651</v>
      </c>
      <c r="B165" s="8">
        <f t="shared" si="2"/>
        <v>163</v>
      </c>
      <c r="C165" s="78" t="str">
        <f>CONCATENATE(A165,全分野!$B165)</f>
        <v>高163</v>
      </c>
      <c r="D165" s="51" t="s">
        <v>1527</v>
      </c>
      <c r="E165" s="53" t="s">
        <v>9</v>
      </c>
      <c r="F165" s="53" t="s">
        <v>415</v>
      </c>
      <c r="G165" s="11" t="s">
        <v>1528</v>
      </c>
      <c r="H165" s="51" t="s">
        <v>3006</v>
      </c>
      <c r="I165" s="51" t="s">
        <v>25</v>
      </c>
      <c r="J165" s="57" t="s">
        <v>1529</v>
      </c>
      <c r="K165" s="51" t="s">
        <v>418</v>
      </c>
      <c r="L165" s="51" t="s">
        <v>419</v>
      </c>
      <c r="M165" s="51" t="s">
        <v>1525</v>
      </c>
      <c r="N165" s="51" t="s">
        <v>806</v>
      </c>
      <c r="O165" s="11" t="s">
        <v>1526</v>
      </c>
    </row>
    <row r="166" spans="1:15" ht="39.75" customHeight="1" x14ac:dyDescent="0.15">
      <c r="A166" s="40" t="s">
        <v>651</v>
      </c>
      <c r="B166" s="8">
        <f t="shared" si="2"/>
        <v>164</v>
      </c>
      <c r="C166" s="78" t="str">
        <f>CONCATENATE(A166,全分野!$B166)</f>
        <v>高164</v>
      </c>
      <c r="D166" s="51" t="s">
        <v>2622</v>
      </c>
      <c r="E166" s="53" t="s">
        <v>9</v>
      </c>
      <c r="F166" s="53" t="s">
        <v>420</v>
      </c>
      <c r="G166" s="11" t="s">
        <v>1530</v>
      </c>
      <c r="H166" s="51" t="s">
        <v>3006</v>
      </c>
      <c r="I166" s="51" t="s">
        <v>41</v>
      </c>
      <c r="J166" s="57" t="s">
        <v>1531</v>
      </c>
      <c r="K166" s="51" t="s">
        <v>1532</v>
      </c>
      <c r="L166" s="51" t="s">
        <v>421</v>
      </c>
      <c r="M166" s="51" t="s">
        <v>1525</v>
      </c>
      <c r="N166" s="51" t="s">
        <v>806</v>
      </c>
      <c r="O166" s="11" t="s">
        <v>1533</v>
      </c>
    </row>
    <row r="167" spans="1:15" ht="48" customHeight="1" x14ac:dyDescent="0.15">
      <c r="A167" s="40" t="s">
        <v>651</v>
      </c>
      <c r="B167" s="8">
        <f t="shared" si="2"/>
        <v>165</v>
      </c>
      <c r="C167" s="78" t="str">
        <f>CONCATENATE(A167,全分野!$B167)</f>
        <v>高165</v>
      </c>
      <c r="D167" s="51" t="s">
        <v>1534</v>
      </c>
      <c r="E167" s="53" t="s">
        <v>19</v>
      </c>
      <c r="F167" s="53" t="s">
        <v>272</v>
      </c>
      <c r="G167" s="11" t="s">
        <v>648</v>
      </c>
      <c r="H167" s="51" t="s">
        <v>1535</v>
      </c>
      <c r="I167" s="51" t="s">
        <v>1294</v>
      </c>
      <c r="J167" s="57" t="s">
        <v>1536</v>
      </c>
      <c r="K167" s="51" t="s">
        <v>273</v>
      </c>
      <c r="L167" s="51" t="s">
        <v>274</v>
      </c>
      <c r="M167" s="51" t="s">
        <v>702</v>
      </c>
      <c r="N167" s="51" t="s">
        <v>2840</v>
      </c>
      <c r="O167" s="11" t="s">
        <v>1537</v>
      </c>
    </row>
    <row r="168" spans="1:15" ht="48" customHeight="1" x14ac:dyDescent="0.15">
      <c r="A168" s="40" t="s">
        <v>651</v>
      </c>
      <c r="B168" s="8">
        <f t="shared" si="2"/>
        <v>166</v>
      </c>
      <c r="C168" s="78" t="str">
        <f>CONCATENATE(A168,全分野!$B168)</f>
        <v>高166</v>
      </c>
      <c r="D168" s="51" t="s">
        <v>1538</v>
      </c>
      <c r="E168" s="53" t="s">
        <v>19</v>
      </c>
      <c r="F168" s="53" t="s">
        <v>275</v>
      </c>
      <c r="G168" s="11" t="s">
        <v>1539</v>
      </c>
      <c r="H168" s="51" t="s">
        <v>1535</v>
      </c>
      <c r="I168" s="51" t="s">
        <v>1294</v>
      </c>
      <c r="J168" s="57" t="s">
        <v>1540</v>
      </c>
      <c r="K168" s="51" t="s">
        <v>276</v>
      </c>
      <c r="L168" s="51" t="s">
        <v>277</v>
      </c>
      <c r="M168" s="51" t="s">
        <v>702</v>
      </c>
      <c r="N168" s="51" t="s">
        <v>2840</v>
      </c>
      <c r="O168" s="11" t="s">
        <v>1537</v>
      </c>
    </row>
    <row r="169" spans="1:15" ht="39.75" customHeight="1" x14ac:dyDescent="0.15">
      <c r="A169" s="40" t="s">
        <v>651</v>
      </c>
      <c r="B169" s="8">
        <f t="shared" si="2"/>
        <v>167</v>
      </c>
      <c r="C169" s="78" t="str">
        <f>CONCATENATE(A169,全分野!$B169)</f>
        <v>高167</v>
      </c>
      <c r="D169" s="51" t="s">
        <v>1544</v>
      </c>
      <c r="E169" s="53" t="s">
        <v>15</v>
      </c>
      <c r="F169" s="53" t="s">
        <v>1541</v>
      </c>
      <c r="G169" s="11" t="s">
        <v>2700</v>
      </c>
      <c r="H169" s="51" t="s">
        <v>1545</v>
      </c>
      <c r="I169" s="51" t="s">
        <v>5</v>
      </c>
      <c r="J169" s="57" t="s">
        <v>1546</v>
      </c>
      <c r="K169" s="51" t="s">
        <v>3355</v>
      </c>
      <c r="L169" s="51" t="s">
        <v>1543</v>
      </c>
      <c r="M169" s="51" t="s">
        <v>1525</v>
      </c>
      <c r="N169" s="51" t="s">
        <v>2839</v>
      </c>
      <c r="O169" s="11" t="s">
        <v>2912</v>
      </c>
    </row>
    <row r="170" spans="1:15" ht="39.75" customHeight="1" x14ac:dyDescent="0.15">
      <c r="A170" s="40" t="s">
        <v>651</v>
      </c>
      <c r="B170" s="8">
        <f t="shared" si="2"/>
        <v>168</v>
      </c>
      <c r="C170" s="78" t="str">
        <f>CONCATENATE(A170,全分野!$B170)</f>
        <v>高168</v>
      </c>
      <c r="D170" s="51" t="s">
        <v>1547</v>
      </c>
      <c r="E170" s="53" t="s">
        <v>15</v>
      </c>
      <c r="F170" s="53" t="s">
        <v>1548</v>
      </c>
      <c r="G170" s="11" t="s">
        <v>2699</v>
      </c>
      <c r="H170" s="51" t="s">
        <v>1545</v>
      </c>
      <c r="I170" s="51" t="s">
        <v>5</v>
      </c>
      <c r="J170" s="57" t="s">
        <v>3356</v>
      </c>
      <c r="K170" s="51" t="s">
        <v>1550</v>
      </c>
      <c r="L170" s="51" t="s">
        <v>1551</v>
      </c>
      <c r="M170" s="51" t="s">
        <v>1525</v>
      </c>
      <c r="N170" s="51" t="s">
        <v>2839</v>
      </c>
      <c r="O170" s="11" t="s">
        <v>2913</v>
      </c>
    </row>
    <row r="171" spans="1:15" ht="39.75" customHeight="1" x14ac:dyDescent="0.15">
      <c r="A171" s="40" t="s">
        <v>651</v>
      </c>
      <c r="B171" s="8">
        <f t="shared" si="2"/>
        <v>169</v>
      </c>
      <c r="C171" s="78" t="str">
        <f>CONCATENATE(A171,全分野!$B171)</f>
        <v>高169</v>
      </c>
      <c r="D171" s="51" t="s">
        <v>2621</v>
      </c>
      <c r="E171" s="53" t="s">
        <v>10</v>
      </c>
      <c r="F171" s="53" t="s">
        <v>300</v>
      </c>
      <c r="G171" s="11" t="s">
        <v>1552</v>
      </c>
      <c r="H171" s="51" t="s">
        <v>1553</v>
      </c>
      <c r="I171" s="51" t="s">
        <v>129</v>
      </c>
      <c r="J171" s="57" t="s">
        <v>301</v>
      </c>
      <c r="K171" s="51" t="s">
        <v>302</v>
      </c>
      <c r="L171" s="51" t="s">
        <v>303</v>
      </c>
      <c r="M171" s="51" t="s">
        <v>702</v>
      </c>
      <c r="N171" s="51" t="s">
        <v>1053</v>
      </c>
      <c r="O171" s="11" t="s">
        <v>2914</v>
      </c>
    </row>
    <row r="172" spans="1:15" ht="39.75" customHeight="1" x14ac:dyDescent="0.15">
      <c r="A172" s="40" t="s">
        <v>651</v>
      </c>
      <c r="B172" s="8">
        <f t="shared" si="2"/>
        <v>170</v>
      </c>
      <c r="C172" s="78" t="str">
        <f>CONCATENATE(A172,全分野!$B172)</f>
        <v>高170</v>
      </c>
      <c r="D172" s="51" t="s">
        <v>2620</v>
      </c>
      <c r="E172" s="53" t="s">
        <v>15</v>
      </c>
      <c r="F172" s="53" t="s">
        <v>594</v>
      </c>
      <c r="G172" s="11" t="s">
        <v>1554</v>
      </c>
      <c r="H172" s="51" t="s">
        <v>2741</v>
      </c>
      <c r="I172" s="51" t="s">
        <v>290</v>
      </c>
      <c r="J172" s="57" t="s">
        <v>1555</v>
      </c>
      <c r="K172" s="51" t="s">
        <v>585</v>
      </c>
      <c r="L172" s="51" t="s">
        <v>589</v>
      </c>
      <c r="M172" s="51" t="s">
        <v>702</v>
      </c>
      <c r="N172" s="51" t="s">
        <v>2844</v>
      </c>
      <c r="O172" s="11" t="s">
        <v>2915</v>
      </c>
    </row>
    <row r="173" spans="1:15" ht="39.75" customHeight="1" x14ac:dyDescent="0.15">
      <c r="A173" s="40" t="s">
        <v>651</v>
      </c>
      <c r="B173" s="8">
        <f t="shared" si="2"/>
        <v>171</v>
      </c>
      <c r="C173" s="78" t="str">
        <f>CONCATENATE(A173,全分野!$B173)</f>
        <v>高171</v>
      </c>
      <c r="D173" s="51" t="s">
        <v>2619</v>
      </c>
      <c r="E173" s="53" t="s">
        <v>15</v>
      </c>
      <c r="F173" s="53" t="s">
        <v>595</v>
      </c>
      <c r="G173" s="11" t="s">
        <v>1556</v>
      </c>
      <c r="H173" s="51" t="s">
        <v>2741</v>
      </c>
      <c r="I173" s="51" t="s">
        <v>108</v>
      </c>
      <c r="J173" s="53" t="s">
        <v>1557</v>
      </c>
      <c r="K173" s="51" t="s">
        <v>585</v>
      </c>
      <c r="L173" s="51" t="s">
        <v>589</v>
      </c>
      <c r="M173" s="51" t="s">
        <v>702</v>
      </c>
      <c r="N173" s="51" t="s">
        <v>908</v>
      </c>
      <c r="O173" s="11" t="s">
        <v>2915</v>
      </c>
    </row>
    <row r="174" spans="1:15" ht="39.75" customHeight="1" x14ac:dyDescent="0.15">
      <c r="A174" s="40" t="s">
        <v>651</v>
      </c>
      <c r="B174" s="8">
        <f t="shared" si="2"/>
        <v>172</v>
      </c>
      <c r="C174" s="78" t="str">
        <f>CONCATENATE(A174,全分野!$B174)</f>
        <v>高172</v>
      </c>
      <c r="D174" s="51" t="s">
        <v>2618</v>
      </c>
      <c r="E174" s="53" t="s">
        <v>9</v>
      </c>
      <c r="F174" s="53" t="s">
        <v>39</v>
      </c>
      <c r="G174" s="11" t="s">
        <v>1565</v>
      </c>
      <c r="H174" s="51" t="s">
        <v>2742</v>
      </c>
      <c r="I174" s="51" t="s">
        <v>1566</v>
      </c>
      <c r="J174" s="53" t="s">
        <v>1567</v>
      </c>
      <c r="K174" s="51" t="s">
        <v>40</v>
      </c>
      <c r="L174" s="51" t="s">
        <v>42</v>
      </c>
      <c r="M174" s="51" t="s">
        <v>702</v>
      </c>
      <c r="N174" s="51" t="s">
        <v>953</v>
      </c>
      <c r="O174" s="11" t="s">
        <v>2916</v>
      </c>
    </row>
    <row r="175" spans="1:15" ht="39.75" customHeight="1" x14ac:dyDescent="0.15">
      <c r="A175" s="40" t="s">
        <v>651</v>
      </c>
      <c r="B175" s="8">
        <f t="shared" si="2"/>
        <v>173</v>
      </c>
      <c r="C175" s="78" t="str">
        <f>CONCATENATE(A175,全分野!$B175)</f>
        <v>高173</v>
      </c>
      <c r="D175" s="51" t="s">
        <v>1571</v>
      </c>
      <c r="E175" s="53" t="s">
        <v>9</v>
      </c>
      <c r="F175" s="53" t="s">
        <v>1572</v>
      </c>
      <c r="G175" s="11" t="s">
        <v>1573</v>
      </c>
      <c r="H175" s="51" t="s">
        <v>1574</v>
      </c>
      <c r="I175" s="51" t="s">
        <v>41</v>
      </c>
      <c r="J175" s="53" t="s">
        <v>1575</v>
      </c>
      <c r="K175" s="51" t="s">
        <v>1576</v>
      </c>
      <c r="L175" s="51" t="s">
        <v>1577</v>
      </c>
      <c r="M175" s="51" t="s">
        <v>702</v>
      </c>
      <c r="N175" s="51" t="s">
        <v>953</v>
      </c>
      <c r="O175" s="11" t="s">
        <v>2917</v>
      </c>
    </row>
    <row r="176" spans="1:15" ht="39.75" customHeight="1" x14ac:dyDescent="0.15">
      <c r="A176" s="40" t="s">
        <v>651</v>
      </c>
      <c r="B176" s="8">
        <f t="shared" si="2"/>
        <v>174</v>
      </c>
      <c r="C176" s="78" t="str">
        <f>CONCATENATE(A176,全分野!$B176)</f>
        <v>高174</v>
      </c>
      <c r="D176" s="51" t="s">
        <v>1578</v>
      </c>
      <c r="E176" s="53" t="s">
        <v>9</v>
      </c>
      <c r="F176" s="53" t="s">
        <v>1579</v>
      </c>
      <c r="G176" s="11" t="s">
        <v>1580</v>
      </c>
      <c r="H176" s="51" t="s">
        <v>1574</v>
      </c>
      <c r="I176" s="51" t="s">
        <v>53</v>
      </c>
      <c r="J176" s="57" t="s">
        <v>2794</v>
      </c>
      <c r="K176" s="51" t="s">
        <v>1581</v>
      </c>
      <c r="L176" s="51" t="s">
        <v>1582</v>
      </c>
      <c r="M176" s="51" t="s">
        <v>702</v>
      </c>
      <c r="N176" s="51" t="s">
        <v>953</v>
      </c>
      <c r="O176" s="11" t="s">
        <v>1583</v>
      </c>
    </row>
    <row r="177" spans="1:15" ht="39.75" customHeight="1" x14ac:dyDescent="0.15">
      <c r="A177" s="40" t="s">
        <v>651</v>
      </c>
      <c r="B177" s="8">
        <f t="shared" si="2"/>
        <v>175</v>
      </c>
      <c r="C177" s="78" t="str">
        <f>CONCATENATE(A177,全分野!$B177)</f>
        <v>高175</v>
      </c>
      <c r="D177" s="51" t="s">
        <v>1611</v>
      </c>
      <c r="E177" s="53" t="s">
        <v>15</v>
      </c>
      <c r="F177" s="53" t="s">
        <v>1607</v>
      </c>
      <c r="G177" s="11" t="s">
        <v>1608</v>
      </c>
      <c r="H177" s="51" t="s">
        <v>1612</v>
      </c>
      <c r="I177" s="51" t="s">
        <v>1613</v>
      </c>
      <c r="J177" s="57" t="s">
        <v>1614</v>
      </c>
      <c r="K177" s="51" t="s">
        <v>1609</v>
      </c>
      <c r="L177" s="51" t="s">
        <v>1610</v>
      </c>
      <c r="M177" s="51" t="s">
        <v>291</v>
      </c>
      <c r="N177" s="51" t="s">
        <v>1615</v>
      </c>
      <c r="O177" s="11" t="s">
        <v>2918</v>
      </c>
    </row>
    <row r="178" spans="1:15" ht="39.75" customHeight="1" x14ac:dyDescent="0.15">
      <c r="A178" s="40" t="s">
        <v>651</v>
      </c>
      <c r="B178" s="8">
        <f t="shared" si="2"/>
        <v>176</v>
      </c>
      <c r="C178" s="78" t="str">
        <f>CONCATENATE(A178,全分野!$B178)</f>
        <v>高176</v>
      </c>
      <c r="D178" s="51" t="s">
        <v>1630</v>
      </c>
      <c r="E178" s="53" t="s">
        <v>13</v>
      </c>
      <c r="F178" s="53" t="s">
        <v>292</v>
      </c>
      <c r="G178" s="11" t="s">
        <v>1631</v>
      </c>
      <c r="H178" s="51" t="s">
        <v>2743</v>
      </c>
      <c r="I178" s="51" t="s">
        <v>53</v>
      </c>
      <c r="J178" s="57" t="s">
        <v>293</v>
      </c>
      <c r="K178" s="51" t="s">
        <v>294</v>
      </c>
      <c r="L178" s="51" t="s">
        <v>295</v>
      </c>
      <c r="M178" s="51" t="s">
        <v>27</v>
      </c>
      <c r="N178" s="51" t="s">
        <v>1013</v>
      </c>
      <c r="O178" s="11" t="s">
        <v>2919</v>
      </c>
    </row>
    <row r="179" spans="1:15" ht="39.75" customHeight="1" x14ac:dyDescent="0.15">
      <c r="A179" s="40" t="s">
        <v>651</v>
      </c>
      <c r="B179" s="8">
        <f t="shared" si="2"/>
        <v>177</v>
      </c>
      <c r="C179" s="78" t="str">
        <f>CONCATENATE(A179,全分野!$B179)</f>
        <v>高177</v>
      </c>
      <c r="D179" s="51" t="s">
        <v>2617</v>
      </c>
      <c r="E179" s="53" t="s">
        <v>9</v>
      </c>
      <c r="F179" s="53" t="s">
        <v>1634</v>
      </c>
      <c r="G179" s="11" t="s">
        <v>1635</v>
      </c>
      <c r="H179" s="51" t="s">
        <v>2744</v>
      </c>
      <c r="I179" s="51" t="s">
        <v>41</v>
      </c>
      <c r="J179" s="57" t="s">
        <v>1636</v>
      </c>
      <c r="K179" s="51" t="s">
        <v>1632</v>
      </c>
      <c r="L179" s="51" t="s">
        <v>1633</v>
      </c>
      <c r="M179" s="51" t="s">
        <v>702</v>
      </c>
      <c r="N179" s="51" t="s">
        <v>693</v>
      </c>
      <c r="O179" s="11" t="s">
        <v>4345</v>
      </c>
    </row>
    <row r="180" spans="1:15" ht="39.75" customHeight="1" x14ac:dyDescent="0.15">
      <c r="A180" s="40" t="s">
        <v>651</v>
      </c>
      <c r="B180" s="8">
        <f t="shared" si="2"/>
        <v>178</v>
      </c>
      <c r="C180" s="78" t="str">
        <f>CONCATENATE(A180,全分野!$B180)</f>
        <v>高178</v>
      </c>
      <c r="D180" s="51" t="s">
        <v>3007</v>
      </c>
      <c r="E180" s="53" t="s">
        <v>9</v>
      </c>
      <c r="F180" s="53" t="s">
        <v>1637</v>
      </c>
      <c r="G180" s="11" t="s">
        <v>1638</v>
      </c>
      <c r="H180" s="51" t="s">
        <v>2744</v>
      </c>
      <c r="I180" s="51" t="s">
        <v>337</v>
      </c>
      <c r="J180" s="57" t="s">
        <v>2795</v>
      </c>
      <c r="K180" s="51" t="s">
        <v>1632</v>
      </c>
      <c r="L180" s="51" t="s">
        <v>1633</v>
      </c>
      <c r="M180" s="51" t="s">
        <v>702</v>
      </c>
      <c r="N180" s="51" t="s">
        <v>1053</v>
      </c>
      <c r="O180" s="11" t="s">
        <v>4344</v>
      </c>
    </row>
    <row r="181" spans="1:15" ht="39.75" customHeight="1" x14ac:dyDescent="0.15">
      <c r="A181" s="40" t="s">
        <v>651</v>
      </c>
      <c r="B181" s="8">
        <f t="shared" si="2"/>
        <v>179</v>
      </c>
      <c r="C181" s="78" t="str">
        <f>CONCATENATE(A181,全分野!$B181)</f>
        <v>高179</v>
      </c>
      <c r="D181" s="51" t="s">
        <v>3008</v>
      </c>
      <c r="E181" s="53" t="s">
        <v>9</v>
      </c>
      <c r="F181" s="53" t="s">
        <v>1639</v>
      </c>
      <c r="G181" s="11" t="s">
        <v>1640</v>
      </c>
      <c r="H181" s="51" t="s">
        <v>2744</v>
      </c>
      <c r="I181" s="51" t="s">
        <v>91</v>
      </c>
      <c r="J181" s="57" t="s">
        <v>2796</v>
      </c>
      <c r="K181" s="51" t="s">
        <v>1632</v>
      </c>
      <c r="L181" s="51" t="s">
        <v>1633</v>
      </c>
      <c r="M181" s="51" t="s">
        <v>702</v>
      </c>
      <c r="N181" s="51" t="s">
        <v>840</v>
      </c>
      <c r="O181" s="11" t="s">
        <v>4359</v>
      </c>
    </row>
    <row r="182" spans="1:15" ht="39.75" customHeight="1" x14ac:dyDescent="0.15">
      <c r="A182" s="40" t="s">
        <v>651</v>
      </c>
      <c r="B182" s="8">
        <f t="shared" si="2"/>
        <v>180</v>
      </c>
      <c r="C182" s="78" t="str">
        <f>CONCATENATE(A182,全分野!$B182)</f>
        <v>高180</v>
      </c>
      <c r="D182" s="51" t="s">
        <v>1642</v>
      </c>
      <c r="E182" s="53" t="s">
        <v>17</v>
      </c>
      <c r="F182" s="53" t="s">
        <v>1641</v>
      </c>
      <c r="G182" s="11" t="s">
        <v>3632</v>
      </c>
      <c r="H182" s="51" t="s">
        <v>1644</v>
      </c>
      <c r="I182" s="51" t="s">
        <v>1645</v>
      </c>
      <c r="J182" s="57" t="s">
        <v>1646</v>
      </c>
      <c r="K182" s="51" t="s">
        <v>308</v>
      </c>
      <c r="L182" s="51" t="s">
        <v>309</v>
      </c>
      <c r="M182" s="51" t="s">
        <v>27</v>
      </c>
      <c r="N182" s="51" t="s">
        <v>1100</v>
      </c>
      <c r="O182" s="11" t="s">
        <v>1647</v>
      </c>
    </row>
    <row r="183" spans="1:15" ht="39.75" customHeight="1" x14ac:dyDescent="0.15">
      <c r="A183" s="40" t="s">
        <v>651</v>
      </c>
      <c r="B183" s="8">
        <f t="shared" si="2"/>
        <v>181</v>
      </c>
      <c r="C183" s="78" t="str">
        <f>CONCATENATE(A183,全分野!$B183)</f>
        <v>高181</v>
      </c>
      <c r="D183" s="51" t="s">
        <v>1648</v>
      </c>
      <c r="E183" s="53" t="s">
        <v>17</v>
      </c>
      <c r="F183" s="53" t="s">
        <v>1641</v>
      </c>
      <c r="G183" s="11" t="s">
        <v>2698</v>
      </c>
      <c r="H183" s="51" t="s">
        <v>1644</v>
      </c>
      <c r="I183" s="51" t="s">
        <v>318</v>
      </c>
      <c r="J183" s="57" t="s">
        <v>319</v>
      </c>
      <c r="K183" s="51" t="s">
        <v>310</v>
      </c>
      <c r="L183" s="51" t="s">
        <v>311</v>
      </c>
      <c r="M183" s="51" t="s">
        <v>27</v>
      </c>
      <c r="N183" s="51" t="s">
        <v>1100</v>
      </c>
      <c r="O183" s="11" t="s">
        <v>1647</v>
      </c>
    </row>
    <row r="184" spans="1:15" ht="39.75" customHeight="1" x14ac:dyDescent="0.15">
      <c r="A184" s="40" t="s">
        <v>651</v>
      </c>
      <c r="B184" s="8">
        <f t="shared" si="2"/>
        <v>182</v>
      </c>
      <c r="C184" s="78" t="str">
        <f>CONCATENATE(A184,全分野!$B184)</f>
        <v>高182</v>
      </c>
      <c r="D184" s="51" t="s">
        <v>1650</v>
      </c>
      <c r="E184" s="53" t="s">
        <v>17</v>
      </c>
      <c r="F184" s="53" t="s">
        <v>1641</v>
      </c>
      <c r="G184" s="11" t="s">
        <v>3632</v>
      </c>
      <c r="H184" s="51" t="s">
        <v>1644</v>
      </c>
      <c r="I184" s="51" t="s">
        <v>320</v>
      </c>
      <c r="J184" s="57" t="s">
        <v>1651</v>
      </c>
      <c r="K184" s="51" t="s">
        <v>312</v>
      </c>
      <c r="L184" s="51" t="s">
        <v>313</v>
      </c>
      <c r="M184" s="51" t="s">
        <v>27</v>
      </c>
      <c r="N184" s="51" t="s">
        <v>1100</v>
      </c>
      <c r="O184" s="11" t="s">
        <v>1647</v>
      </c>
    </row>
    <row r="185" spans="1:15" ht="39.75" customHeight="1" x14ac:dyDescent="0.15">
      <c r="A185" s="40" t="s">
        <v>651</v>
      </c>
      <c r="B185" s="8">
        <f t="shared" si="2"/>
        <v>183</v>
      </c>
      <c r="C185" s="78" t="str">
        <f>CONCATENATE(A185,全分野!$B185)</f>
        <v>高183</v>
      </c>
      <c r="D185" s="51" t="s">
        <v>2615</v>
      </c>
      <c r="E185" s="53" t="s">
        <v>17</v>
      </c>
      <c r="F185" s="53" t="s">
        <v>1652</v>
      </c>
      <c r="G185" s="11" t="s">
        <v>1653</v>
      </c>
      <c r="H185" s="51" t="s">
        <v>1644</v>
      </c>
      <c r="I185" s="51" t="s">
        <v>1654</v>
      </c>
      <c r="J185" s="57" t="s">
        <v>321</v>
      </c>
      <c r="K185" s="51" t="s">
        <v>314</v>
      </c>
      <c r="L185" s="51" t="s">
        <v>315</v>
      </c>
      <c r="M185" s="51" t="s">
        <v>27</v>
      </c>
      <c r="N185" s="51" t="s">
        <v>1100</v>
      </c>
      <c r="O185" s="11" t="s">
        <v>1655</v>
      </c>
    </row>
    <row r="186" spans="1:15" ht="39.75" customHeight="1" x14ac:dyDescent="0.15">
      <c r="A186" s="40" t="s">
        <v>651</v>
      </c>
      <c r="B186" s="8">
        <f t="shared" si="2"/>
        <v>184</v>
      </c>
      <c r="C186" s="78" t="str">
        <f>CONCATENATE(A186,全分野!$B186)</f>
        <v>高184</v>
      </c>
      <c r="D186" s="51" t="s">
        <v>2616</v>
      </c>
      <c r="E186" s="53" t="s">
        <v>17</v>
      </c>
      <c r="F186" s="53" t="s">
        <v>1641</v>
      </c>
      <c r="G186" s="11" t="s">
        <v>2698</v>
      </c>
      <c r="H186" s="51" t="s">
        <v>1644</v>
      </c>
      <c r="I186" s="51" t="s">
        <v>1654</v>
      </c>
      <c r="J186" s="53" t="s">
        <v>322</v>
      </c>
      <c r="K186" s="51" t="s">
        <v>316</v>
      </c>
      <c r="L186" s="51" t="s">
        <v>317</v>
      </c>
      <c r="M186" s="51" t="s">
        <v>27</v>
      </c>
      <c r="N186" s="51" t="s">
        <v>1100</v>
      </c>
      <c r="O186" s="11" t="s">
        <v>1647</v>
      </c>
    </row>
    <row r="187" spans="1:15" ht="39.75" customHeight="1" x14ac:dyDescent="0.15">
      <c r="A187" s="40" t="s">
        <v>651</v>
      </c>
      <c r="B187" s="8">
        <f t="shared" si="2"/>
        <v>185</v>
      </c>
      <c r="C187" s="78" t="str">
        <f>CONCATENATE(A187,全分野!$B187)</f>
        <v>高185</v>
      </c>
      <c r="D187" s="51" t="s">
        <v>2614</v>
      </c>
      <c r="E187" s="53" t="s">
        <v>13</v>
      </c>
      <c r="F187" s="53" t="s">
        <v>597</v>
      </c>
      <c r="G187" s="11" t="s">
        <v>596</v>
      </c>
      <c r="H187" s="51" t="s">
        <v>2745</v>
      </c>
      <c r="I187" s="51" t="s">
        <v>185</v>
      </c>
      <c r="J187" s="53" t="s">
        <v>600</v>
      </c>
      <c r="K187" s="51" t="s">
        <v>598</v>
      </c>
      <c r="L187" s="51" t="s">
        <v>599</v>
      </c>
      <c r="M187" s="51" t="s">
        <v>2831</v>
      </c>
      <c r="N187" s="51" t="s">
        <v>1053</v>
      </c>
      <c r="O187" s="11" t="s">
        <v>2971</v>
      </c>
    </row>
    <row r="188" spans="1:15" ht="39.75" customHeight="1" x14ac:dyDescent="0.15">
      <c r="A188" s="40" t="s">
        <v>651</v>
      </c>
      <c r="B188" s="8">
        <f t="shared" si="2"/>
        <v>186</v>
      </c>
      <c r="C188" s="78" t="str">
        <f>CONCATENATE(A188,全分野!$B188)</f>
        <v>高186</v>
      </c>
      <c r="D188" s="51" t="s">
        <v>1656</v>
      </c>
      <c r="E188" s="53" t="s">
        <v>13</v>
      </c>
      <c r="F188" s="53" t="s">
        <v>597</v>
      </c>
      <c r="G188" s="11" t="s">
        <v>596</v>
      </c>
      <c r="H188" s="51" t="s">
        <v>2745</v>
      </c>
      <c r="I188" s="51" t="s">
        <v>24</v>
      </c>
      <c r="J188" s="53" t="s">
        <v>601</v>
      </c>
      <c r="K188" s="51" t="s">
        <v>602</v>
      </c>
      <c r="L188" s="51" t="s">
        <v>599</v>
      </c>
      <c r="M188" s="51" t="s">
        <v>1657</v>
      </c>
      <c r="N188" s="51" t="s">
        <v>1100</v>
      </c>
      <c r="O188" s="11" t="s">
        <v>2971</v>
      </c>
    </row>
    <row r="189" spans="1:15" ht="39.75" customHeight="1" x14ac:dyDescent="0.15">
      <c r="A189" s="40" t="s">
        <v>651</v>
      </c>
      <c r="B189" s="8">
        <f t="shared" si="2"/>
        <v>187</v>
      </c>
      <c r="C189" s="78" t="str">
        <f>CONCATENATE(A189,全分野!$B189)</f>
        <v>高187</v>
      </c>
      <c r="D189" s="51" t="s">
        <v>2613</v>
      </c>
      <c r="E189" s="53" t="s">
        <v>13</v>
      </c>
      <c r="F189" s="53" t="s">
        <v>597</v>
      </c>
      <c r="G189" s="11" t="s">
        <v>596</v>
      </c>
      <c r="H189" s="51" t="s">
        <v>2745</v>
      </c>
      <c r="I189" s="51" t="s">
        <v>346</v>
      </c>
      <c r="J189" s="53" t="s">
        <v>2797</v>
      </c>
      <c r="K189" s="51" t="s">
        <v>603</v>
      </c>
      <c r="L189" s="51" t="s">
        <v>599</v>
      </c>
      <c r="M189" s="51" t="s">
        <v>1657</v>
      </c>
      <c r="N189" s="51" t="s">
        <v>1100</v>
      </c>
      <c r="O189" s="11" t="s">
        <v>2971</v>
      </c>
    </row>
    <row r="190" spans="1:15" ht="39.75" customHeight="1" x14ac:dyDescent="0.15">
      <c r="A190" s="40" t="s">
        <v>651</v>
      </c>
      <c r="B190" s="8">
        <f t="shared" si="2"/>
        <v>188</v>
      </c>
      <c r="C190" s="78" t="str">
        <f>CONCATENATE(A190,全分野!$B190)</f>
        <v>高188</v>
      </c>
      <c r="D190" s="51" t="s">
        <v>2612</v>
      </c>
      <c r="E190" s="53" t="s">
        <v>13</v>
      </c>
      <c r="F190" s="53" t="s">
        <v>604</v>
      </c>
      <c r="G190" s="11" t="s">
        <v>605</v>
      </c>
      <c r="H190" s="51" t="s">
        <v>2745</v>
      </c>
      <c r="I190" s="51" t="s">
        <v>606</v>
      </c>
      <c r="J190" s="57" t="s">
        <v>607</v>
      </c>
      <c r="K190" s="51" t="s">
        <v>608</v>
      </c>
      <c r="L190" s="51" t="s">
        <v>609</v>
      </c>
      <c r="M190" s="51" t="s">
        <v>2831</v>
      </c>
      <c r="N190" s="51" t="s">
        <v>2843</v>
      </c>
      <c r="O190" s="11" t="s">
        <v>1658</v>
      </c>
    </row>
    <row r="191" spans="1:15" ht="39.75" customHeight="1" x14ac:dyDescent="0.15">
      <c r="A191" s="40" t="s">
        <v>651</v>
      </c>
      <c r="B191" s="8">
        <f t="shared" si="2"/>
        <v>189</v>
      </c>
      <c r="C191" s="78" t="str">
        <f>CONCATENATE(A191,全分野!$B191)</f>
        <v>高189</v>
      </c>
      <c r="D191" s="51" t="s">
        <v>1662</v>
      </c>
      <c r="E191" s="53" t="s">
        <v>13</v>
      </c>
      <c r="F191" s="53" t="s">
        <v>1570</v>
      </c>
      <c r="G191" s="11" t="s">
        <v>1663</v>
      </c>
      <c r="H191" s="51" t="s">
        <v>2746</v>
      </c>
      <c r="I191" s="51" t="s">
        <v>1664</v>
      </c>
      <c r="J191" s="53" t="s">
        <v>2798</v>
      </c>
      <c r="K191" s="51" t="s">
        <v>1665</v>
      </c>
      <c r="L191" s="51" t="s">
        <v>1666</v>
      </c>
      <c r="M191" s="51" t="s">
        <v>1144</v>
      </c>
      <c r="N191" s="51" t="s">
        <v>2838</v>
      </c>
      <c r="O191" s="11" t="s">
        <v>2920</v>
      </c>
    </row>
    <row r="192" spans="1:15" ht="39.75" customHeight="1" x14ac:dyDescent="0.15">
      <c r="A192" s="40" t="s">
        <v>651</v>
      </c>
      <c r="B192" s="8">
        <f t="shared" si="2"/>
        <v>190</v>
      </c>
      <c r="C192" s="78" t="str">
        <f>CONCATENATE(A192,全分野!$B192)</f>
        <v>高190</v>
      </c>
      <c r="D192" s="51" t="s">
        <v>2611</v>
      </c>
      <c r="E192" s="53" t="s">
        <v>13</v>
      </c>
      <c r="F192" s="53" t="s">
        <v>1570</v>
      </c>
      <c r="G192" s="11" t="s">
        <v>1667</v>
      </c>
      <c r="H192" s="51" t="s">
        <v>2746</v>
      </c>
      <c r="I192" s="51" t="s">
        <v>1664</v>
      </c>
      <c r="J192" s="57" t="s">
        <v>1668</v>
      </c>
      <c r="K192" s="51" t="s">
        <v>1669</v>
      </c>
      <c r="L192" s="51" t="s">
        <v>1670</v>
      </c>
      <c r="M192" s="51" t="s">
        <v>1144</v>
      </c>
      <c r="N192" s="51" t="s">
        <v>2838</v>
      </c>
      <c r="O192" s="11" t="s">
        <v>2920</v>
      </c>
    </row>
    <row r="193" spans="1:15" ht="39.75" customHeight="1" x14ac:dyDescent="0.15">
      <c r="A193" s="40" t="s">
        <v>651</v>
      </c>
      <c r="B193" s="8">
        <f t="shared" si="2"/>
        <v>191</v>
      </c>
      <c r="C193" s="78" t="str">
        <f>CONCATENATE(A193,全分野!$B193)</f>
        <v>高191</v>
      </c>
      <c r="D193" s="51" t="s">
        <v>2610</v>
      </c>
      <c r="E193" s="53" t="s">
        <v>13</v>
      </c>
      <c r="F193" s="53" t="s">
        <v>1570</v>
      </c>
      <c r="G193" s="11" t="s">
        <v>1659</v>
      </c>
      <c r="H193" s="51" t="s">
        <v>2746</v>
      </c>
      <c r="I193" s="51" t="s">
        <v>1664</v>
      </c>
      <c r="J193" s="57" t="s">
        <v>1671</v>
      </c>
      <c r="K193" s="51" t="s">
        <v>1660</v>
      </c>
      <c r="L193" s="51" t="s">
        <v>1661</v>
      </c>
      <c r="M193" s="51" t="s">
        <v>1144</v>
      </c>
      <c r="N193" s="51" t="s">
        <v>2838</v>
      </c>
      <c r="O193" s="11" t="s">
        <v>2920</v>
      </c>
    </row>
    <row r="194" spans="1:15" ht="39.75" customHeight="1" x14ac:dyDescent="0.15">
      <c r="A194" s="40" t="s">
        <v>651</v>
      </c>
      <c r="B194" s="8">
        <f t="shared" si="2"/>
        <v>192</v>
      </c>
      <c r="C194" s="78" t="str">
        <f>CONCATENATE(A194,全分野!$B194)</f>
        <v>高192</v>
      </c>
      <c r="D194" s="51" t="s">
        <v>2609</v>
      </c>
      <c r="E194" s="53" t="s">
        <v>13</v>
      </c>
      <c r="F194" s="53" t="s">
        <v>1570</v>
      </c>
      <c r="G194" s="11" t="s">
        <v>1672</v>
      </c>
      <c r="H194" s="51" t="s">
        <v>2746</v>
      </c>
      <c r="I194" s="51" t="s">
        <v>260</v>
      </c>
      <c r="J194" s="57" t="s">
        <v>1671</v>
      </c>
      <c r="K194" s="51" t="s">
        <v>1673</v>
      </c>
      <c r="L194" s="51" t="s">
        <v>1674</v>
      </c>
      <c r="M194" s="51" t="s">
        <v>1144</v>
      </c>
      <c r="N194" s="51" t="s">
        <v>2842</v>
      </c>
      <c r="O194" s="11" t="s">
        <v>2920</v>
      </c>
    </row>
    <row r="195" spans="1:15" ht="39.75" customHeight="1" x14ac:dyDescent="0.15">
      <c r="A195" s="40" t="s">
        <v>651</v>
      </c>
      <c r="B195" s="8">
        <f t="shared" si="2"/>
        <v>193</v>
      </c>
      <c r="C195" s="78" t="str">
        <f>CONCATENATE(A195,全分野!$B195)</f>
        <v>高193</v>
      </c>
      <c r="D195" s="51" t="s">
        <v>2608</v>
      </c>
      <c r="E195" s="53" t="s">
        <v>10</v>
      </c>
      <c r="F195" s="53" t="s">
        <v>54</v>
      </c>
      <c r="G195" s="11" t="s">
        <v>2697</v>
      </c>
      <c r="H195" s="51" t="s">
        <v>2746</v>
      </c>
      <c r="I195" s="51" t="s">
        <v>1664</v>
      </c>
      <c r="J195" s="57" t="s">
        <v>1675</v>
      </c>
      <c r="K195" s="51" t="s">
        <v>1676</v>
      </c>
      <c r="L195" s="51" t="s">
        <v>1677</v>
      </c>
      <c r="M195" s="51" t="s">
        <v>1144</v>
      </c>
      <c r="N195" s="51" t="s">
        <v>2842</v>
      </c>
      <c r="O195" s="11" t="s">
        <v>2921</v>
      </c>
    </row>
    <row r="196" spans="1:15" ht="39.75" customHeight="1" x14ac:dyDescent="0.15">
      <c r="A196" s="40" t="s">
        <v>651</v>
      </c>
      <c r="B196" s="8">
        <f t="shared" ref="B196:B261" si="3">B195+1</f>
        <v>194</v>
      </c>
      <c r="C196" s="78" t="str">
        <f>CONCATENATE(A196,全分野!$B196)</f>
        <v>高194</v>
      </c>
      <c r="D196" s="51" t="s">
        <v>1691</v>
      </c>
      <c r="E196" s="53" t="s">
        <v>14</v>
      </c>
      <c r="F196" s="53" t="s">
        <v>1690</v>
      </c>
      <c r="G196" s="11" t="s">
        <v>1692</v>
      </c>
      <c r="H196" s="51" t="s">
        <v>1693</v>
      </c>
      <c r="I196" s="51" t="s">
        <v>53</v>
      </c>
      <c r="J196" s="57" t="s">
        <v>1694</v>
      </c>
      <c r="K196" s="51" t="s">
        <v>2811</v>
      </c>
      <c r="L196" s="51" t="s">
        <v>1695</v>
      </c>
      <c r="M196" s="51" t="s">
        <v>1139</v>
      </c>
      <c r="N196" s="51" t="s">
        <v>696</v>
      </c>
      <c r="O196" s="11" t="s">
        <v>2922</v>
      </c>
    </row>
    <row r="197" spans="1:15" ht="39.75" customHeight="1" x14ac:dyDescent="0.15">
      <c r="A197" s="40" t="s">
        <v>651</v>
      </c>
      <c r="B197" s="8">
        <f t="shared" si="3"/>
        <v>195</v>
      </c>
      <c r="C197" s="78" t="str">
        <f>CONCATENATE(A197,全分野!$B197)</f>
        <v>高195</v>
      </c>
      <c r="D197" s="51" t="s">
        <v>1696</v>
      </c>
      <c r="E197" s="53" t="s">
        <v>14</v>
      </c>
      <c r="F197" s="53" t="s">
        <v>1690</v>
      </c>
      <c r="G197" s="11" t="s">
        <v>1692</v>
      </c>
      <c r="H197" s="51" t="s">
        <v>1693</v>
      </c>
      <c r="I197" s="51" t="s">
        <v>1697</v>
      </c>
      <c r="J197" s="57" t="s">
        <v>1698</v>
      </c>
      <c r="K197" s="51" t="s">
        <v>2812</v>
      </c>
      <c r="L197" s="51" t="s">
        <v>1695</v>
      </c>
      <c r="M197" s="51" t="s">
        <v>27</v>
      </c>
      <c r="N197" s="51" t="s">
        <v>696</v>
      </c>
      <c r="O197" s="11" t="s">
        <v>2972</v>
      </c>
    </row>
    <row r="198" spans="1:15" ht="39.75" customHeight="1" x14ac:dyDescent="0.15">
      <c r="A198" s="40" t="s">
        <v>651</v>
      </c>
      <c r="B198" s="8">
        <f t="shared" si="3"/>
        <v>196</v>
      </c>
      <c r="C198" s="78" t="str">
        <f>CONCATENATE(A198,全分野!$B198)</f>
        <v>高196</v>
      </c>
      <c r="D198" s="51" t="s">
        <v>1699</v>
      </c>
      <c r="E198" s="53" t="s">
        <v>11</v>
      </c>
      <c r="F198" s="53" t="s">
        <v>342</v>
      </c>
      <c r="G198" s="11" t="s">
        <v>1700</v>
      </c>
      <c r="H198" s="51" t="s">
        <v>1701</v>
      </c>
      <c r="I198" s="51" t="s">
        <v>64</v>
      </c>
      <c r="J198" s="57" t="s">
        <v>1702</v>
      </c>
      <c r="K198" s="51" t="s">
        <v>343</v>
      </c>
      <c r="L198" s="51" t="s">
        <v>344</v>
      </c>
      <c r="M198" s="51" t="s">
        <v>2832</v>
      </c>
      <c r="N198" s="51" t="s">
        <v>840</v>
      </c>
      <c r="O198" s="11" t="s">
        <v>2923</v>
      </c>
    </row>
    <row r="199" spans="1:15" ht="39.75" customHeight="1" x14ac:dyDescent="0.15">
      <c r="A199" s="40" t="s">
        <v>651</v>
      </c>
      <c r="B199" s="8">
        <f t="shared" si="3"/>
        <v>197</v>
      </c>
      <c r="C199" s="78" t="str">
        <f>CONCATENATE(A199,全分野!$B199)</f>
        <v>高197</v>
      </c>
      <c r="D199" s="51" t="s">
        <v>1703</v>
      </c>
      <c r="E199" s="53" t="s">
        <v>11</v>
      </c>
      <c r="F199" s="53" t="s">
        <v>342</v>
      </c>
      <c r="G199" s="11" t="s">
        <v>1700</v>
      </c>
      <c r="H199" s="51" t="s">
        <v>1701</v>
      </c>
      <c r="I199" s="51" t="s">
        <v>32</v>
      </c>
      <c r="J199" s="57" t="s">
        <v>1704</v>
      </c>
      <c r="K199" s="51" t="s">
        <v>343</v>
      </c>
      <c r="L199" s="51" t="s">
        <v>344</v>
      </c>
      <c r="M199" s="51" t="s">
        <v>2832</v>
      </c>
      <c r="N199" s="51" t="s">
        <v>1053</v>
      </c>
      <c r="O199" s="11" t="s">
        <v>2923</v>
      </c>
    </row>
    <row r="200" spans="1:15" ht="39.75" customHeight="1" x14ac:dyDescent="0.15">
      <c r="A200" s="40" t="s">
        <v>651</v>
      </c>
      <c r="B200" s="8">
        <f t="shared" si="3"/>
        <v>198</v>
      </c>
      <c r="C200" s="78" t="str">
        <f>CONCATENATE(A200,全分野!$B200)</f>
        <v>高198</v>
      </c>
      <c r="D200" s="51" t="s">
        <v>1705</v>
      </c>
      <c r="E200" s="53" t="s">
        <v>11</v>
      </c>
      <c r="F200" s="53" t="s">
        <v>342</v>
      </c>
      <c r="G200" s="11" t="s">
        <v>1700</v>
      </c>
      <c r="H200" s="51" t="s">
        <v>1701</v>
      </c>
      <c r="I200" s="51" t="s">
        <v>24</v>
      </c>
      <c r="J200" s="57" t="s">
        <v>1706</v>
      </c>
      <c r="K200" s="51" t="s">
        <v>343</v>
      </c>
      <c r="L200" s="51" t="s">
        <v>344</v>
      </c>
      <c r="M200" s="51" t="s">
        <v>2832</v>
      </c>
      <c r="N200" s="51" t="s">
        <v>1053</v>
      </c>
      <c r="O200" s="11" t="s">
        <v>2923</v>
      </c>
    </row>
    <row r="201" spans="1:15" ht="39.75" customHeight="1" x14ac:dyDescent="0.15">
      <c r="A201" s="40" t="s">
        <v>651</v>
      </c>
      <c r="B201" s="8">
        <f t="shared" si="3"/>
        <v>199</v>
      </c>
      <c r="C201" s="78" t="str">
        <f>CONCATENATE(A201,全分野!$B201)</f>
        <v>高199</v>
      </c>
      <c r="D201" s="51" t="s">
        <v>1707</v>
      </c>
      <c r="E201" s="53" t="s">
        <v>11</v>
      </c>
      <c r="F201" s="53" t="s">
        <v>342</v>
      </c>
      <c r="G201" s="11" t="s">
        <v>1700</v>
      </c>
      <c r="H201" s="51" t="s">
        <v>1701</v>
      </c>
      <c r="I201" s="51" t="s">
        <v>768</v>
      </c>
      <c r="J201" s="57" t="s">
        <v>1708</v>
      </c>
      <c r="K201" s="51" t="s">
        <v>343</v>
      </c>
      <c r="L201" s="51" t="s">
        <v>344</v>
      </c>
      <c r="M201" s="51" t="s">
        <v>2832</v>
      </c>
      <c r="N201" s="51" t="s">
        <v>1053</v>
      </c>
      <c r="O201" s="11" t="s">
        <v>2923</v>
      </c>
    </row>
    <row r="202" spans="1:15" ht="39.75" customHeight="1" x14ac:dyDescent="0.15">
      <c r="A202" s="40" t="s">
        <v>651</v>
      </c>
      <c r="B202" s="8">
        <f t="shared" si="3"/>
        <v>200</v>
      </c>
      <c r="C202" s="78" t="str">
        <f>CONCATENATE(A202,全分野!$B202)</f>
        <v>高200</v>
      </c>
      <c r="D202" s="51" t="s">
        <v>1715</v>
      </c>
      <c r="E202" s="53" t="s">
        <v>10</v>
      </c>
      <c r="F202" s="53" t="s">
        <v>645</v>
      </c>
      <c r="G202" s="11" t="s">
        <v>1716</v>
      </c>
      <c r="H202" s="51" t="s">
        <v>2747</v>
      </c>
      <c r="I202" s="51" t="s">
        <v>64</v>
      </c>
      <c r="J202" s="57" t="s">
        <v>1717</v>
      </c>
      <c r="K202" s="51" t="s">
        <v>643</v>
      </c>
      <c r="L202" s="51" t="s">
        <v>644</v>
      </c>
      <c r="M202" s="51" t="s">
        <v>2833</v>
      </c>
      <c r="N202" s="51" t="s">
        <v>840</v>
      </c>
      <c r="O202" s="11" t="s">
        <v>2924</v>
      </c>
    </row>
    <row r="203" spans="1:15" ht="39.75" customHeight="1" x14ac:dyDescent="0.15">
      <c r="A203" s="40" t="s">
        <v>651</v>
      </c>
      <c r="B203" s="8">
        <f t="shared" si="3"/>
        <v>201</v>
      </c>
      <c r="C203" s="78" t="str">
        <f>CONCATENATE(A203,全分野!$B203)</f>
        <v>高201</v>
      </c>
      <c r="D203" s="51" t="s">
        <v>2607</v>
      </c>
      <c r="E203" s="53" t="s">
        <v>9</v>
      </c>
      <c r="F203" s="53" t="s">
        <v>87</v>
      </c>
      <c r="G203" s="11" t="s">
        <v>1728</v>
      </c>
      <c r="H203" s="51" t="s">
        <v>2748</v>
      </c>
      <c r="I203" s="51" t="s">
        <v>24</v>
      </c>
      <c r="J203" s="57" t="s">
        <v>1729</v>
      </c>
      <c r="K203" s="51" t="s">
        <v>186</v>
      </c>
      <c r="L203" s="51" t="s">
        <v>187</v>
      </c>
      <c r="M203" s="51" t="s">
        <v>2826</v>
      </c>
      <c r="N203" s="51" t="s">
        <v>2839</v>
      </c>
      <c r="O203" s="11" t="s">
        <v>4346</v>
      </c>
    </row>
    <row r="204" spans="1:15" ht="39.75" customHeight="1" x14ac:dyDescent="0.15">
      <c r="A204" s="40" t="s">
        <v>651</v>
      </c>
      <c r="B204" s="8">
        <f t="shared" si="3"/>
        <v>202</v>
      </c>
      <c r="C204" s="78" t="str">
        <f>CONCATENATE(A204,全分野!$B204)</f>
        <v>高202</v>
      </c>
      <c r="D204" s="51" t="s">
        <v>2606</v>
      </c>
      <c r="E204" s="53" t="s">
        <v>15</v>
      </c>
      <c r="F204" s="53" t="s">
        <v>519</v>
      </c>
      <c r="G204" s="11" t="s">
        <v>1752</v>
      </c>
      <c r="H204" s="51" t="s">
        <v>2749</v>
      </c>
      <c r="I204" s="51" t="s">
        <v>1753</v>
      </c>
      <c r="J204" s="57" t="s">
        <v>520</v>
      </c>
      <c r="K204" s="51" t="s">
        <v>521</v>
      </c>
      <c r="L204" s="51" t="s">
        <v>522</v>
      </c>
      <c r="M204" s="51" t="s">
        <v>1754</v>
      </c>
      <c r="N204" s="51" t="s">
        <v>696</v>
      </c>
      <c r="O204" s="11" t="s">
        <v>4347</v>
      </c>
    </row>
    <row r="205" spans="1:15" ht="39.75" customHeight="1" x14ac:dyDescent="0.15">
      <c r="A205" s="40" t="s">
        <v>651</v>
      </c>
      <c r="B205" s="8">
        <f t="shared" si="3"/>
        <v>203</v>
      </c>
      <c r="C205" s="78" t="str">
        <f>CONCATENATE(A205,全分野!$B205)</f>
        <v>高203</v>
      </c>
      <c r="D205" s="51" t="s">
        <v>2605</v>
      </c>
      <c r="E205" s="53" t="s">
        <v>15</v>
      </c>
      <c r="F205" s="53" t="s">
        <v>519</v>
      </c>
      <c r="G205" s="11" t="s">
        <v>1752</v>
      </c>
      <c r="H205" s="51" t="s">
        <v>2749</v>
      </c>
      <c r="I205" s="51" t="s">
        <v>24</v>
      </c>
      <c r="J205" s="57" t="s">
        <v>523</v>
      </c>
      <c r="K205" s="51" t="s">
        <v>524</v>
      </c>
      <c r="L205" s="51" t="s">
        <v>522</v>
      </c>
      <c r="M205" s="51" t="s">
        <v>1754</v>
      </c>
      <c r="N205" s="51" t="s">
        <v>696</v>
      </c>
      <c r="O205" s="11" t="s">
        <v>4347</v>
      </c>
    </row>
    <row r="206" spans="1:15" ht="39.75" customHeight="1" x14ac:dyDescent="0.15">
      <c r="A206" s="40" t="s">
        <v>651</v>
      </c>
      <c r="B206" s="8">
        <f t="shared" si="3"/>
        <v>204</v>
      </c>
      <c r="C206" s="78" t="str">
        <f>CONCATENATE(A206,全分野!$B206)</f>
        <v>高204</v>
      </c>
      <c r="D206" s="51" t="s">
        <v>1756</v>
      </c>
      <c r="E206" s="53" t="s">
        <v>9</v>
      </c>
      <c r="F206" s="53" t="s">
        <v>396</v>
      </c>
      <c r="G206" s="11" t="s">
        <v>1757</v>
      </c>
      <c r="H206" s="51" t="s">
        <v>2750</v>
      </c>
      <c r="I206" s="51" t="s">
        <v>53</v>
      </c>
      <c r="J206" s="57" t="s">
        <v>397</v>
      </c>
      <c r="K206" s="51" t="s">
        <v>398</v>
      </c>
      <c r="L206" s="51" t="s">
        <v>399</v>
      </c>
      <c r="M206" s="51" t="s">
        <v>27</v>
      </c>
      <c r="N206" s="51" t="s">
        <v>830</v>
      </c>
      <c r="O206" s="11" t="s">
        <v>4348</v>
      </c>
    </row>
    <row r="207" spans="1:15" ht="39.75" customHeight="1" x14ac:dyDescent="0.15">
      <c r="A207" s="40" t="s">
        <v>651</v>
      </c>
      <c r="B207" s="8">
        <f t="shared" si="3"/>
        <v>205</v>
      </c>
      <c r="C207" s="78" t="str">
        <f>CONCATENATE(A207,全分野!$B207)</f>
        <v>高205</v>
      </c>
      <c r="D207" s="51" t="s">
        <v>1759</v>
      </c>
      <c r="E207" s="53" t="s">
        <v>9</v>
      </c>
      <c r="F207" s="53" t="s">
        <v>400</v>
      </c>
      <c r="G207" s="11" t="s">
        <v>1760</v>
      </c>
      <c r="H207" s="51" t="s">
        <v>2750</v>
      </c>
      <c r="I207" s="51" t="s">
        <v>5</v>
      </c>
      <c r="J207" s="57" t="s">
        <v>401</v>
      </c>
      <c r="K207" s="51" t="s">
        <v>402</v>
      </c>
      <c r="L207" s="51" t="s">
        <v>403</v>
      </c>
      <c r="M207" s="51" t="s">
        <v>27</v>
      </c>
      <c r="N207" s="51" t="s">
        <v>830</v>
      </c>
      <c r="O207" s="11" t="s">
        <v>1761</v>
      </c>
    </row>
    <row r="208" spans="1:15" ht="56.25" customHeight="1" x14ac:dyDescent="0.15">
      <c r="A208" s="40" t="s">
        <v>651</v>
      </c>
      <c r="B208" s="8">
        <f t="shared" si="3"/>
        <v>206</v>
      </c>
      <c r="C208" s="78" t="str">
        <f>CONCATENATE(A208,全分野!$B208)</f>
        <v>高206</v>
      </c>
      <c r="D208" s="51" t="s">
        <v>1762</v>
      </c>
      <c r="E208" s="53" t="s">
        <v>9</v>
      </c>
      <c r="F208" s="53" t="s">
        <v>404</v>
      </c>
      <c r="G208" s="11" t="s">
        <v>1763</v>
      </c>
      <c r="H208" s="51" t="s">
        <v>2750</v>
      </c>
      <c r="I208" s="51" t="s">
        <v>405</v>
      </c>
      <c r="J208" s="57" t="s">
        <v>406</v>
      </c>
      <c r="K208" s="51" t="s">
        <v>407</v>
      </c>
      <c r="L208" s="51" t="s">
        <v>408</v>
      </c>
      <c r="M208" s="51" t="s">
        <v>27</v>
      </c>
      <c r="N208" s="51" t="s">
        <v>830</v>
      </c>
      <c r="O208" s="11" t="s">
        <v>1764</v>
      </c>
    </row>
    <row r="209" spans="1:15" ht="54.75" customHeight="1" x14ac:dyDescent="0.15">
      <c r="A209" s="40" t="s">
        <v>651</v>
      </c>
      <c r="B209" s="8">
        <f t="shared" si="3"/>
        <v>207</v>
      </c>
      <c r="C209" s="78" t="str">
        <f>CONCATENATE(A209,全分野!$B209)</f>
        <v>高207</v>
      </c>
      <c r="D209" s="51" t="s">
        <v>1765</v>
      </c>
      <c r="E209" s="53" t="s">
        <v>9</v>
      </c>
      <c r="F209" s="53" t="s">
        <v>404</v>
      </c>
      <c r="G209" s="11" t="s">
        <v>1766</v>
      </c>
      <c r="H209" s="51" t="s">
        <v>2750</v>
      </c>
      <c r="I209" s="51" t="s">
        <v>409</v>
      </c>
      <c r="J209" s="57" t="s">
        <v>410</v>
      </c>
      <c r="K209" s="51" t="s">
        <v>411</v>
      </c>
      <c r="L209" s="51" t="s">
        <v>412</v>
      </c>
      <c r="M209" s="51" t="s">
        <v>27</v>
      </c>
      <c r="N209" s="51" t="s">
        <v>696</v>
      </c>
      <c r="O209" s="11" t="s">
        <v>1767</v>
      </c>
    </row>
    <row r="210" spans="1:15" ht="56.25" customHeight="1" x14ac:dyDescent="0.15">
      <c r="A210" s="40" t="s">
        <v>651</v>
      </c>
      <c r="B210" s="8">
        <f t="shared" si="3"/>
        <v>208</v>
      </c>
      <c r="C210" s="78" t="str">
        <f>CONCATENATE(A210,全分野!$B210)</f>
        <v>高208</v>
      </c>
      <c r="D210" s="51" t="s">
        <v>1768</v>
      </c>
      <c r="E210" s="53" t="s">
        <v>9</v>
      </c>
      <c r="F210" s="53" t="s">
        <v>404</v>
      </c>
      <c r="G210" s="11" t="s">
        <v>1769</v>
      </c>
      <c r="H210" s="51" t="s">
        <v>2750</v>
      </c>
      <c r="I210" s="51" t="s">
        <v>2757</v>
      </c>
      <c r="J210" s="57" t="s">
        <v>1770</v>
      </c>
      <c r="K210" s="51" t="s">
        <v>413</v>
      </c>
      <c r="L210" s="51" t="s">
        <v>414</v>
      </c>
      <c r="M210" s="51" t="s">
        <v>27</v>
      </c>
      <c r="N210" s="51" t="s">
        <v>840</v>
      </c>
      <c r="O210" s="11" t="s">
        <v>1771</v>
      </c>
    </row>
    <row r="211" spans="1:15" ht="39.75" customHeight="1" x14ac:dyDescent="0.15">
      <c r="A211" s="40" t="s">
        <v>651</v>
      </c>
      <c r="B211" s="8">
        <f t="shared" si="3"/>
        <v>209</v>
      </c>
      <c r="C211" s="78" t="str">
        <f>CONCATENATE(A211,全分野!$B211)</f>
        <v>高209</v>
      </c>
      <c r="D211" s="51" t="s">
        <v>1772</v>
      </c>
      <c r="E211" s="53" t="s">
        <v>9</v>
      </c>
      <c r="F211" s="53" t="s">
        <v>404</v>
      </c>
      <c r="G211" s="11" t="s">
        <v>1773</v>
      </c>
      <c r="H211" s="51" t="s">
        <v>2750</v>
      </c>
      <c r="I211" s="51" t="s">
        <v>53</v>
      </c>
      <c r="J211" s="57" t="s">
        <v>1774</v>
      </c>
      <c r="K211" s="51" t="s">
        <v>1775</v>
      </c>
      <c r="L211" s="51" t="s">
        <v>1776</v>
      </c>
      <c r="M211" s="51" t="s">
        <v>27</v>
      </c>
      <c r="N211" s="51" t="s">
        <v>830</v>
      </c>
      <c r="O211" s="11" t="s">
        <v>1767</v>
      </c>
    </row>
    <row r="212" spans="1:15" ht="39.75" customHeight="1" x14ac:dyDescent="0.15">
      <c r="A212" s="40" t="s">
        <v>651</v>
      </c>
      <c r="B212" s="8">
        <f t="shared" si="3"/>
        <v>210</v>
      </c>
      <c r="C212" s="78" t="str">
        <f>CONCATENATE(A212,全分野!$B212)</f>
        <v>高210</v>
      </c>
      <c r="D212" s="51" t="s">
        <v>1777</v>
      </c>
      <c r="E212" s="53" t="s">
        <v>9</v>
      </c>
      <c r="F212" s="53" t="s">
        <v>1778</v>
      </c>
      <c r="G212" s="11" t="s">
        <v>1779</v>
      </c>
      <c r="H212" s="51" t="s">
        <v>2750</v>
      </c>
      <c r="I212" s="51" t="s">
        <v>1780</v>
      </c>
      <c r="J212" s="57" t="s">
        <v>1781</v>
      </c>
      <c r="K212" s="51" t="s">
        <v>1782</v>
      </c>
      <c r="L212" s="51" t="s">
        <v>1783</v>
      </c>
      <c r="M212" s="51" t="s">
        <v>27</v>
      </c>
      <c r="N212" s="51" t="s">
        <v>830</v>
      </c>
      <c r="O212" s="11" t="s">
        <v>1784</v>
      </c>
    </row>
    <row r="213" spans="1:15" ht="39.75" customHeight="1" x14ac:dyDescent="0.15">
      <c r="A213" s="40" t="s">
        <v>651</v>
      </c>
      <c r="B213" s="8">
        <f t="shared" si="3"/>
        <v>211</v>
      </c>
      <c r="C213" s="78" t="str">
        <f>CONCATENATE(A213,全分野!$B213)</f>
        <v>高211</v>
      </c>
      <c r="D213" s="51" t="s">
        <v>1793</v>
      </c>
      <c r="E213" s="53" t="s">
        <v>15</v>
      </c>
      <c r="F213" s="53" t="s">
        <v>1791</v>
      </c>
      <c r="G213" s="11" t="s">
        <v>1794</v>
      </c>
      <c r="H213" s="51" t="s">
        <v>1795</v>
      </c>
      <c r="I213" s="51" t="s">
        <v>5</v>
      </c>
      <c r="J213" s="57" t="s">
        <v>2799</v>
      </c>
      <c r="K213" s="51" t="s">
        <v>1792</v>
      </c>
      <c r="L213" s="51" t="s">
        <v>1796</v>
      </c>
      <c r="M213" s="51" t="s">
        <v>2826</v>
      </c>
      <c r="N213" s="51" t="s">
        <v>696</v>
      </c>
      <c r="O213" s="11" t="s">
        <v>4349</v>
      </c>
    </row>
    <row r="214" spans="1:15" ht="39.75" customHeight="1" x14ac:dyDescent="0.15">
      <c r="A214" s="40" t="s">
        <v>651</v>
      </c>
      <c r="B214" s="8">
        <f t="shared" si="3"/>
        <v>212</v>
      </c>
      <c r="C214" s="78" t="str">
        <f>CONCATENATE(A214,全分野!$B214)</f>
        <v>高212</v>
      </c>
      <c r="D214" s="51" t="s">
        <v>1806</v>
      </c>
      <c r="E214" s="53" t="s">
        <v>16</v>
      </c>
      <c r="F214" s="53" t="s">
        <v>655</v>
      </c>
      <c r="G214" s="11" t="s">
        <v>2692</v>
      </c>
      <c r="H214" s="51" t="s">
        <v>1807</v>
      </c>
      <c r="I214" s="51" t="s">
        <v>1808</v>
      </c>
      <c r="J214" s="57" t="s">
        <v>656</v>
      </c>
      <c r="K214" s="51" t="s">
        <v>657</v>
      </c>
      <c r="L214" s="51" t="s">
        <v>658</v>
      </c>
      <c r="M214" s="51" t="s">
        <v>387</v>
      </c>
      <c r="N214" s="51" t="s">
        <v>1053</v>
      </c>
      <c r="O214" s="11" t="s">
        <v>659</v>
      </c>
    </row>
    <row r="215" spans="1:15" ht="39.75" customHeight="1" x14ac:dyDescent="0.15">
      <c r="A215" s="40" t="s">
        <v>651</v>
      </c>
      <c r="B215" s="8">
        <f t="shared" si="3"/>
        <v>213</v>
      </c>
      <c r="C215" s="78" t="str">
        <f>CONCATENATE(A215,全分野!$B215)</f>
        <v>高213</v>
      </c>
      <c r="D215" s="51" t="s">
        <v>1809</v>
      </c>
      <c r="E215" s="53" t="s">
        <v>9</v>
      </c>
      <c r="F215" s="53" t="s">
        <v>33</v>
      </c>
      <c r="G215" s="11" t="s">
        <v>2693</v>
      </c>
      <c r="H215" s="51" t="s">
        <v>1807</v>
      </c>
      <c r="I215" s="51" t="s">
        <v>1808</v>
      </c>
      <c r="J215" s="57" t="s">
        <v>2800</v>
      </c>
      <c r="K215" s="51" t="s">
        <v>660</v>
      </c>
      <c r="L215" s="51" t="s">
        <v>661</v>
      </c>
      <c r="M215" s="51" t="s">
        <v>387</v>
      </c>
      <c r="N215" s="51" t="s">
        <v>696</v>
      </c>
      <c r="O215" s="11" t="s">
        <v>662</v>
      </c>
    </row>
    <row r="216" spans="1:15" ht="39.75" customHeight="1" x14ac:dyDescent="0.15">
      <c r="A216" s="40" t="s">
        <v>651</v>
      </c>
      <c r="B216" s="8">
        <f t="shared" si="3"/>
        <v>214</v>
      </c>
      <c r="C216" s="78" t="str">
        <f>CONCATENATE(A216,全分野!$B216)</f>
        <v>高214</v>
      </c>
      <c r="D216" s="51" t="s">
        <v>2604</v>
      </c>
      <c r="E216" s="53" t="s">
        <v>17</v>
      </c>
      <c r="F216" s="53" t="s">
        <v>1813</v>
      </c>
      <c r="G216" s="11" t="s">
        <v>2694</v>
      </c>
      <c r="H216" s="51" t="s">
        <v>1814</v>
      </c>
      <c r="I216" s="51" t="s">
        <v>1815</v>
      </c>
      <c r="J216" s="57" t="s">
        <v>1816</v>
      </c>
      <c r="K216" s="51" t="s">
        <v>1817</v>
      </c>
      <c r="L216" s="51" t="s">
        <v>1818</v>
      </c>
      <c r="M216" s="51" t="s">
        <v>2835</v>
      </c>
      <c r="N216" s="51" t="s">
        <v>696</v>
      </c>
      <c r="O216" s="11" t="s">
        <v>1819</v>
      </c>
    </row>
    <row r="217" spans="1:15" ht="39.75" customHeight="1" x14ac:dyDescent="0.15">
      <c r="A217" s="40" t="s">
        <v>651</v>
      </c>
      <c r="B217" s="8">
        <f t="shared" si="3"/>
        <v>215</v>
      </c>
      <c r="C217" s="78" t="str">
        <f>CONCATENATE(A217,全分野!$B217)</f>
        <v>高215</v>
      </c>
      <c r="D217" s="51" t="s">
        <v>1820</v>
      </c>
      <c r="E217" s="53" t="s">
        <v>17</v>
      </c>
      <c r="F217" s="53" t="s">
        <v>1821</v>
      </c>
      <c r="G217" s="11" t="s">
        <v>2695</v>
      </c>
      <c r="H217" s="51" t="s">
        <v>1814</v>
      </c>
      <c r="I217" s="51" t="s">
        <v>1815</v>
      </c>
      <c r="J217" s="57" t="s">
        <v>2801</v>
      </c>
      <c r="K217" s="51" t="s">
        <v>1822</v>
      </c>
      <c r="L217" s="51" t="s">
        <v>1823</v>
      </c>
      <c r="M217" s="51" t="s">
        <v>2834</v>
      </c>
      <c r="N217" s="51" t="s">
        <v>696</v>
      </c>
      <c r="O217" s="11" t="s">
        <v>1824</v>
      </c>
    </row>
    <row r="218" spans="1:15" ht="39.75" customHeight="1" x14ac:dyDescent="0.15">
      <c r="A218" s="40" t="s">
        <v>651</v>
      </c>
      <c r="B218" s="8">
        <f t="shared" si="3"/>
        <v>216</v>
      </c>
      <c r="C218" s="78" t="str">
        <f>CONCATENATE(A218,全分野!$B218)</f>
        <v>高216</v>
      </c>
      <c r="D218" s="51" t="s">
        <v>214</v>
      </c>
      <c r="E218" s="53" t="s">
        <v>17</v>
      </c>
      <c r="F218" s="53" t="s">
        <v>1810</v>
      </c>
      <c r="G218" s="11" t="s">
        <v>2696</v>
      </c>
      <c r="H218" s="51" t="s">
        <v>1814</v>
      </c>
      <c r="I218" s="51" t="s">
        <v>214</v>
      </c>
      <c r="J218" s="57" t="s">
        <v>2802</v>
      </c>
      <c r="K218" s="51" t="s">
        <v>1811</v>
      </c>
      <c r="L218" s="51" t="s">
        <v>1812</v>
      </c>
      <c r="M218" s="51" t="s">
        <v>2834</v>
      </c>
      <c r="N218" s="51" t="s">
        <v>696</v>
      </c>
      <c r="O218" s="11" t="s">
        <v>1825</v>
      </c>
    </row>
    <row r="219" spans="1:15" ht="39.75" customHeight="1" x14ac:dyDescent="0.15">
      <c r="A219" s="40" t="s">
        <v>651</v>
      </c>
      <c r="B219" s="8">
        <f t="shared" si="3"/>
        <v>217</v>
      </c>
      <c r="C219" s="78" t="str">
        <f>CONCATENATE(A219,全分野!$B219)</f>
        <v>高217</v>
      </c>
      <c r="D219" s="51" t="s">
        <v>3021</v>
      </c>
      <c r="E219" s="53" t="s">
        <v>10</v>
      </c>
      <c r="F219" s="53" t="s">
        <v>307</v>
      </c>
      <c r="G219" s="11" t="s">
        <v>1829</v>
      </c>
      <c r="H219" s="51" t="s">
        <v>2751</v>
      </c>
      <c r="I219" s="51" t="s">
        <v>24</v>
      </c>
      <c r="J219" s="57" t="s">
        <v>1830</v>
      </c>
      <c r="K219" s="51" t="s">
        <v>1826</v>
      </c>
      <c r="L219" s="51" t="s">
        <v>1827</v>
      </c>
      <c r="M219" s="51" t="s">
        <v>1144</v>
      </c>
      <c r="N219" s="51" t="s">
        <v>1100</v>
      </c>
      <c r="O219" s="11" t="s">
        <v>2925</v>
      </c>
    </row>
    <row r="220" spans="1:15" ht="39.75" customHeight="1" x14ac:dyDescent="0.15">
      <c r="A220" s="40" t="s">
        <v>651</v>
      </c>
      <c r="B220" s="8">
        <f t="shared" si="3"/>
        <v>218</v>
      </c>
      <c r="C220" s="78" t="str">
        <f>CONCATENATE(A220,全分野!$B220)</f>
        <v>高218</v>
      </c>
      <c r="D220" s="51" t="s">
        <v>2603</v>
      </c>
      <c r="E220" s="53" t="s">
        <v>10</v>
      </c>
      <c r="F220" s="53" t="s">
        <v>1831</v>
      </c>
      <c r="G220" s="11" t="s">
        <v>1832</v>
      </c>
      <c r="H220" s="51" t="s">
        <v>2751</v>
      </c>
      <c r="I220" s="51" t="s">
        <v>32</v>
      </c>
      <c r="J220" s="57" t="s">
        <v>1833</v>
      </c>
      <c r="K220" s="51" t="s">
        <v>1834</v>
      </c>
      <c r="L220" s="51" t="s">
        <v>1835</v>
      </c>
      <c r="M220" s="51" t="s">
        <v>1144</v>
      </c>
      <c r="N220" s="51" t="s">
        <v>1100</v>
      </c>
      <c r="O220" s="11" t="s">
        <v>1836</v>
      </c>
    </row>
    <row r="221" spans="1:15" ht="39.75" customHeight="1" x14ac:dyDescent="0.15">
      <c r="A221" s="40" t="s">
        <v>651</v>
      </c>
      <c r="B221" s="8">
        <f t="shared" si="3"/>
        <v>219</v>
      </c>
      <c r="C221" s="78" t="str">
        <f>CONCATENATE(A221,全分野!$B221)</f>
        <v>高219</v>
      </c>
      <c r="D221" s="51" t="s">
        <v>3020</v>
      </c>
      <c r="E221" s="53" t="s">
        <v>11</v>
      </c>
      <c r="F221" s="53" t="s">
        <v>526</v>
      </c>
      <c r="G221" s="11" t="s">
        <v>1837</v>
      </c>
      <c r="H221" s="51" t="s">
        <v>2751</v>
      </c>
      <c r="I221" s="51" t="s">
        <v>61</v>
      </c>
      <c r="J221" s="57" t="s">
        <v>2803</v>
      </c>
      <c r="K221" s="51" t="s">
        <v>1838</v>
      </c>
      <c r="L221" s="51" t="s">
        <v>1839</v>
      </c>
      <c r="M221" s="51" t="s">
        <v>1144</v>
      </c>
      <c r="N221" s="51" t="s">
        <v>1100</v>
      </c>
      <c r="O221" s="11" t="s">
        <v>2926</v>
      </c>
    </row>
    <row r="222" spans="1:15" ht="39.75" customHeight="1" x14ac:dyDescent="0.15">
      <c r="A222" s="40" t="s">
        <v>651</v>
      </c>
      <c r="B222" s="8">
        <f t="shared" si="3"/>
        <v>220</v>
      </c>
      <c r="C222" s="78" t="str">
        <f>CONCATENATE(A222,全分野!$B222)</f>
        <v>高220</v>
      </c>
      <c r="D222" s="51" t="s">
        <v>1840</v>
      </c>
      <c r="E222" s="53" t="s">
        <v>9</v>
      </c>
      <c r="F222" s="53" t="s">
        <v>904</v>
      </c>
      <c r="G222" s="47" t="s">
        <v>2690</v>
      </c>
      <c r="H222" s="51" t="s">
        <v>2752</v>
      </c>
      <c r="I222" s="51" t="s">
        <v>93</v>
      </c>
      <c r="J222" s="57" t="s">
        <v>1842</v>
      </c>
      <c r="K222" s="51" t="s">
        <v>1843</v>
      </c>
      <c r="L222" s="51" t="s">
        <v>1844</v>
      </c>
      <c r="M222" s="51" t="s">
        <v>2826</v>
      </c>
      <c r="N222" s="51" t="s">
        <v>2391</v>
      </c>
      <c r="O222" s="11" t="s">
        <v>2427</v>
      </c>
    </row>
    <row r="223" spans="1:15" ht="39.75" customHeight="1" x14ac:dyDescent="0.15">
      <c r="A223" s="40" t="s">
        <v>651</v>
      </c>
      <c r="B223" s="8">
        <f t="shared" si="3"/>
        <v>221</v>
      </c>
      <c r="C223" s="78" t="str">
        <f>CONCATENATE(A223,全分野!$B223)</f>
        <v>高221</v>
      </c>
      <c r="D223" s="51" t="s">
        <v>1845</v>
      </c>
      <c r="E223" s="53" t="s">
        <v>9</v>
      </c>
      <c r="F223" s="53" t="s">
        <v>1846</v>
      </c>
      <c r="G223" s="47" t="s">
        <v>2691</v>
      </c>
      <c r="H223" s="51" t="s">
        <v>2752</v>
      </c>
      <c r="I223" s="51" t="s">
        <v>93</v>
      </c>
      <c r="J223" s="57" t="s">
        <v>1847</v>
      </c>
      <c r="K223" s="51" t="s">
        <v>1848</v>
      </c>
      <c r="L223" s="51" t="s">
        <v>1849</v>
      </c>
      <c r="M223" s="51" t="s">
        <v>702</v>
      </c>
      <c r="N223" s="51" t="s">
        <v>2392</v>
      </c>
      <c r="O223" s="11" t="s">
        <v>2927</v>
      </c>
    </row>
    <row r="224" spans="1:15" ht="39.75" customHeight="1" x14ac:dyDescent="0.15">
      <c r="A224" s="40" t="s">
        <v>651</v>
      </c>
      <c r="B224" s="8">
        <f t="shared" si="3"/>
        <v>222</v>
      </c>
      <c r="C224" s="78" t="str">
        <f>CONCATENATE(A224,全分野!$B224)</f>
        <v>高222</v>
      </c>
      <c r="D224" s="51" t="s">
        <v>1850</v>
      </c>
      <c r="E224" s="53" t="s">
        <v>10</v>
      </c>
      <c r="F224" s="53" t="s">
        <v>1851</v>
      </c>
      <c r="G224" s="47" t="s">
        <v>3089</v>
      </c>
      <c r="H224" s="51" t="s">
        <v>2752</v>
      </c>
      <c r="I224" s="51" t="s">
        <v>93</v>
      </c>
      <c r="J224" s="57" t="s">
        <v>1852</v>
      </c>
      <c r="K224" s="51" t="s">
        <v>1853</v>
      </c>
      <c r="L224" s="51" t="s">
        <v>1854</v>
      </c>
      <c r="M224" s="51" t="s">
        <v>702</v>
      </c>
      <c r="N224" s="51" t="s">
        <v>2392</v>
      </c>
      <c r="O224" s="11" t="s">
        <v>2428</v>
      </c>
    </row>
    <row r="225" spans="1:15" ht="39.75" customHeight="1" x14ac:dyDescent="0.15">
      <c r="A225" s="40" t="s">
        <v>651</v>
      </c>
      <c r="B225" s="8">
        <f t="shared" si="3"/>
        <v>223</v>
      </c>
      <c r="C225" s="78" t="str">
        <f>CONCATENATE(A225,全分野!$B225)</f>
        <v>高223</v>
      </c>
      <c r="D225" s="51" t="s">
        <v>1858</v>
      </c>
      <c r="E225" s="53" t="s">
        <v>9</v>
      </c>
      <c r="F225" s="53" t="s">
        <v>1857</v>
      </c>
      <c r="G225" s="11" t="s">
        <v>2689</v>
      </c>
      <c r="H225" s="51" t="s">
        <v>2753</v>
      </c>
      <c r="I225" s="51" t="s">
        <v>93</v>
      </c>
      <c r="J225" s="57" t="s">
        <v>2804</v>
      </c>
      <c r="K225" s="51" t="s">
        <v>1856</v>
      </c>
      <c r="L225" s="51" t="s">
        <v>1856</v>
      </c>
      <c r="M225" s="51" t="s">
        <v>702</v>
      </c>
      <c r="N225" s="51" t="s">
        <v>2838</v>
      </c>
      <c r="O225" s="11" t="s">
        <v>4350</v>
      </c>
    </row>
    <row r="226" spans="1:15" ht="39.75" customHeight="1" x14ac:dyDescent="0.15">
      <c r="A226" s="40" t="s">
        <v>651</v>
      </c>
      <c r="B226" s="8">
        <f t="shared" si="3"/>
        <v>224</v>
      </c>
      <c r="C226" s="78" t="str">
        <f>CONCATENATE(A226,全分野!$B226)</f>
        <v>高224</v>
      </c>
      <c r="D226" s="51" t="s">
        <v>2602</v>
      </c>
      <c r="E226" s="53" t="s">
        <v>11</v>
      </c>
      <c r="F226" s="53" t="s">
        <v>1866</v>
      </c>
      <c r="G226" s="11" t="s">
        <v>668</v>
      </c>
      <c r="H226" s="51" t="s">
        <v>666</v>
      </c>
      <c r="I226" s="51" t="s">
        <v>1867</v>
      </c>
      <c r="J226" s="57" t="s">
        <v>1868</v>
      </c>
      <c r="K226" s="51" t="s">
        <v>297</v>
      </c>
      <c r="L226" s="51" t="s">
        <v>1869</v>
      </c>
      <c r="M226" s="51" t="s">
        <v>1870</v>
      </c>
      <c r="N226" s="51" t="s">
        <v>2839</v>
      </c>
      <c r="O226" s="11" t="s">
        <v>2948</v>
      </c>
    </row>
    <row r="227" spans="1:15" ht="39.75" customHeight="1" x14ac:dyDescent="0.15">
      <c r="A227" s="40" t="s">
        <v>651</v>
      </c>
      <c r="B227" s="8">
        <f t="shared" si="3"/>
        <v>225</v>
      </c>
      <c r="C227" s="78" t="str">
        <f>CONCATENATE(A227,全分野!$B227)</f>
        <v>高225</v>
      </c>
      <c r="D227" s="51" t="s">
        <v>3010</v>
      </c>
      <c r="E227" s="53" t="s">
        <v>10</v>
      </c>
      <c r="F227" s="53" t="s">
        <v>299</v>
      </c>
      <c r="G227" s="11" t="s">
        <v>1871</v>
      </c>
      <c r="H227" s="51" t="s">
        <v>666</v>
      </c>
      <c r="I227" s="51" t="s">
        <v>1867</v>
      </c>
      <c r="J227" s="57" t="s">
        <v>1872</v>
      </c>
      <c r="K227" s="51" t="s">
        <v>296</v>
      </c>
      <c r="L227" s="51" t="s">
        <v>1873</v>
      </c>
      <c r="M227" s="51" t="s">
        <v>1870</v>
      </c>
      <c r="N227" s="51" t="s">
        <v>2839</v>
      </c>
      <c r="O227" s="11" t="s">
        <v>2949</v>
      </c>
    </row>
    <row r="228" spans="1:15" ht="39.75" customHeight="1" x14ac:dyDescent="0.15">
      <c r="A228" s="40" t="s">
        <v>651</v>
      </c>
      <c r="B228" s="8">
        <f t="shared" si="3"/>
        <v>226</v>
      </c>
      <c r="C228" s="78" t="str">
        <f>CONCATENATE(A228,全分野!$B228)</f>
        <v>高226</v>
      </c>
      <c r="D228" s="51" t="s">
        <v>2601</v>
      </c>
      <c r="E228" s="53" t="s">
        <v>9</v>
      </c>
      <c r="F228" s="53" t="s">
        <v>1874</v>
      </c>
      <c r="G228" s="11" t="s">
        <v>1875</v>
      </c>
      <c r="H228" s="51" t="s">
        <v>666</v>
      </c>
      <c r="I228" s="51" t="s">
        <v>1867</v>
      </c>
      <c r="J228" s="57" t="s">
        <v>1876</v>
      </c>
      <c r="K228" s="51" t="s">
        <v>1877</v>
      </c>
      <c r="L228" s="51" t="s">
        <v>1878</v>
      </c>
      <c r="M228" s="51" t="s">
        <v>1870</v>
      </c>
      <c r="N228" s="51" t="s">
        <v>2839</v>
      </c>
      <c r="O228" s="11" t="s">
        <v>2929</v>
      </c>
    </row>
    <row r="229" spans="1:15" ht="63.75" customHeight="1" x14ac:dyDescent="0.15">
      <c r="A229" s="40" t="s">
        <v>651</v>
      </c>
      <c r="B229" s="8">
        <f t="shared" si="3"/>
        <v>227</v>
      </c>
      <c r="C229" s="78" t="str">
        <f>CONCATENATE(A229,全分野!$B229)</f>
        <v>高227</v>
      </c>
      <c r="D229" s="51" t="s">
        <v>3011</v>
      </c>
      <c r="E229" s="53" t="s">
        <v>10</v>
      </c>
      <c r="F229" s="53" t="s">
        <v>54</v>
      </c>
      <c r="G229" s="11" t="s">
        <v>1879</v>
      </c>
      <c r="H229" s="51" t="s">
        <v>666</v>
      </c>
      <c r="I229" s="51" t="s">
        <v>1867</v>
      </c>
      <c r="J229" s="57" t="s">
        <v>1880</v>
      </c>
      <c r="K229" s="51" t="s">
        <v>298</v>
      </c>
      <c r="L229" s="51" t="s">
        <v>1881</v>
      </c>
      <c r="M229" s="51" t="s">
        <v>1870</v>
      </c>
      <c r="N229" s="51" t="s">
        <v>2839</v>
      </c>
      <c r="O229" s="11" t="s">
        <v>2930</v>
      </c>
    </row>
    <row r="230" spans="1:15" ht="39.75" customHeight="1" x14ac:dyDescent="0.15">
      <c r="A230" s="40" t="s">
        <v>651</v>
      </c>
      <c r="B230" s="8">
        <f t="shared" si="3"/>
        <v>228</v>
      </c>
      <c r="C230" s="78" t="str">
        <f>CONCATENATE(A230,全分野!$B230)</f>
        <v>高228</v>
      </c>
      <c r="D230" s="51" t="s">
        <v>3012</v>
      </c>
      <c r="E230" s="53" t="s">
        <v>9</v>
      </c>
      <c r="F230" s="53" t="s">
        <v>1882</v>
      </c>
      <c r="G230" s="11" t="s">
        <v>1883</v>
      </c>
      <c r="H230" s="51" t="s">
        <v>666</v>
      </c>
      <c r="I230" s="51" t="s">
        <v>1867</v>
      </c>
      <c r="J230" s="57" t="s">
        <v>1884</v>
      </c>
      <c r="K230" s="51" t="s">
        <v>1885</v>
      </c>
      <c r="L230" s="51" t="s">
        <v>1886</v>
      </c>
      <c r="M230" s="51" t="s">
        <v>1870</v>
      </c>
      <c r="N230" s="51" t="s">
        <v>2839</v>
      </c>
      <c r="O230" s="11" t="s">
        <v>2947</v>
      </c>
    </row>
    <row r="231" spans="1:15" ht="39.75" customHeight="1" x14ac:dyDescent="0.15">
      <c r="A231" s="40" t="s">
        <v>651</v>
      </c>
      <c r="B231" s="8">
        <f t="shared" si="3"/>
        <v>229</v>
      </c>
      <c r="C231" s="78" t="str">
        <f>CONCATENATE(A231,全分野!$B231)</f>
        <v>高229</v>
      </c>
      <c r="D231" s="51" t="s">
        <v>3013</v>
      </c>
      <c r="E231" s="53" t="s">
        <v>10</v>
      </c>
      <c r="F231" s="53" t="s">
        <v>1887</v>
      </c>
      <c r="G231" s="11" t="s">
        <v>1888</v>
      </c>
      <c r="H231" s="51" t="s">
        <v>666</v>
      </c>
      <c r="I231" s="51" t="s">
        <v>1867</v>
      </c>
      <c r="J231" s="57" t="s">
        <v>1889</v>
      </c>
      <c r="K231" s="51" t="s">
        <v>1890</v>
      </c>
      <c r="L231" s="51" t="s">
        <v>1891</v>
      </c>
      <c r="M231" s="51" t="s">
        <v>1870</v>
      </c>
      <c r="N231" s="51" t="s">
        <v>2839</v>
      </c>
      <c r="O231" s="11" t="s">
        <v>2946</v>
      </c>
    </row>
    <row r="232" spans="1:15" ht="39.75" customHeight="1" x14ac:dyDescent="0.15">
      <c r="A232" s="40" t="s">
        <v>651</v>
      </c>
      <c r="B232" s="8">
        <f t="shared" si="3"/>
        <v>230</v>
      </c>
      <c r="C232" s="78" t="str">
        <f>CONCATENATE(A232,全分野!$B232)</f>
        <v>高230</v>
      </c>
      <c r="D232" s="51" t="s">
        <v>3014</v>
      </c>
      <c r="E232" s="53" t="s">
        <v>13</v>
      </c>
      <c r="F232" s="53" t="s">
        <v>1892</v>
      </c>
      <c r="G232" s="11" t="s">
        <v>1893</v>
      </c>
      <c r="H232" s="51" t="s">
        <v>666</v>
      </c>
      <c r="I232" s="51" t="s">
        <v>1867</v>
      </c>
      <c r="J232" s="57" t="s">
        <v>1894</v>
      </c>
      <c r="K232" s="51" t="s">
        <v>1895</v>
      </c>
      <c r="L232" s="51" t="s">
        <v>1896</v>
      </c>
      <c r="M232" s="51" t="s">
        <v>1870</v>
      </c>
      <c r="N232" s="51" t="s">
        <v>2839</v>
      </c>
      <c r="O232" s="11" t="s">
        <v>2945</v>
      </c>
    </row>
    <row r="233" spans="1:15" ht="39.75" customHeight="1" x14ac:dyDescent="0.15">
      <c r="A233" s="40" t="s">
        <v>651</v>
      </c>
      <c r="B233" s="8">
        <f t="shared" si="3"/>
        <v>231</v>
      </c>
      <c r="C233" s="78" t="str">
        <f>CONCATENATE(A233,全分野!$B233)</f>
        <v>高231</v>
      </c>
      <c r="D233" s="51" t="s">
        <v>3015</v>
      </c>
      <c r="E233" s="53" t="s">
        <v>13</v>
      </c>
      <c r="F233" s="53" t="s">
        <v>1897</v>
      </c>
      <c r="G233" s="11" t="s">
        <v>1898</v>
      </c>
      <c r="H233" s="51" t="s">
        <v>666</v>
      </c>
      <c r="I233" s="51" t="s">
        <v>1899</v>
      </c>
      <c r="J233" s="57" t="s">
        <v>1900</v>
      </c>
      <c r="K233" s="51" t="s">
        <v>1901</v>
      </c>
      <c r="L233" s="51" t="s">
        <v>1902</v>
      </c>
      <c r="M233" s="51" t="s">
        <v>1870</v>
      </c>
      <c r="N233" s="51" t="s">
        <v>2839</v>
      </c>
      <c r="O233" s="11" t="s">
        <v>2944</v>
      </c>
    </row>
    <row r="234" spans="1:15" ht="39.75" customHeight="1" x14ac:dyDescent="0.15">
      <c r="A234" s="40" t="s">
        <v>651</v>
      </c>
      <c r="B234" s="8">
        <f t="shared" si="3"/>
        <v>232</v>
      </c>
      <c r="C234" s="78" t="str">
        <f>CONCATENATE(A234,全分野!$B234)</f>
        <v>高232</v>
      </c>
      <c r="D234" s="51" t="s">
        <v>3016</v>
      </c>
      <c r="E234" s="53" t="s">
        <v>13</v>
      </c>
      <c r="F234" s="53" t="s">
        <v>1903</v>
      </c>
      <c r="G234" s="11" t="s">
        <v>1904</v>
      </c>
      <c r="H234" s="51" t="s">
        <v>666</v>
      </c>
      <c r="I234" s="51" t="s">
        <v>1867</v>
      </c>
      <c r="J234" s="57" t="s">
        <v>1905</v>
      </c>
      <c r="K234" s="51" t="s">
        <v>1906</v>
      </c>
      <c r="L234" s="51" t="s">
        <v>1907</v>
      </c>
      <c r="M234" s="51" t="s">
        <v>1870</v>
      </c>
      <c r="N234" s="51" t="s">
        <v>2840</v>
      </c>
      <c r="O234" s="11" t="s">
        <v>2942</v>
      </c>
    </row>
    <row r="235" spans="1:15" ht="39.75" customHeight="1" x14ac:dyDescent="0.15">
      <c r="A235" s="40" t="s">
        <v>651</v>
      </c>
      <c r="B235" s="8">
        <f t="shared" si="3"/>
        <v>233</v>
      </c>
      <c r="C235" s="78" t="str">
        <f>CONCATENATE(A235,全分野!$B235)</f>
        <v>高233</v>
      </c>
      <c r="D235" s="51" t="s">
        <v>3009</v>
      </c>
      <c r="E235" s="53" t="s">
        <v>10</v>
      </c>
      <c r="F235" s="53" t="s">
        <v>1908</v>
      </c>
      <c r="G235" s="11" t="s">
        <v>1909</v>
      </c>
      <c r="H235" s="51" t="s">
        <v>666</v>
      </c>
      <c r="I235" s="51" t="s">
        <v>1899</v>
      </c>
      <c r="J235" s="57" t="s">
        <v>1910</v>
      </c>
      <c r="K235" s="51" t="s">
        <v>1911</v>
      </c>
      <c r="L235" s="51" t="s">
        <v>1912</v>
      </c>
      <c r="M235" s="51" t="s">
        <v>1870</v>
      </c>
      <c r="N235" s="51" t="s">
        <v>2839</v>
      </c>
      <c r="O235" s="11" t="s">
        <v>2931</v>
      </c>
    </row>
    <row r="236" spans="1:15" ht="39.75" customHeight="1" x14ac:dyDescent="0.15">
      <c r="A236" s="40" t="s">
        <v>651</v>
      </c>
      <c r="B236" s="8">
        <f t="shared" si="3"/>
        <v>234</v>
      </c>
      <c r="C236" s="78" t="str">
        <f>CONCATENATE(A236,全分野!$B236)</f>
        <v>高234</v>
      </c>
      <c r="D236" s="51" t="s">
        <v>2599</v>
      </c>
      <c r="E236" s="53" t="s">
        <v>11</v>
      </c>
      <c r="F236" s="53" t="s">
        <v>1913</v>
      </c>
      <c r="G236" s="11" t="s">
        <v>1914</v>
      </c>
      <c r="H236" s="51" t="s">
        <v>666</v>
      </c>
      <c r="I236" s="51" t="s">
        <v>1867</v>
      </c>
      <c r="J236" s="57" t="s">
        <v>1915</v>
      </c>
      <c r="K236" s="51" t="s">
        <v>1916</v>
      </c>
      <c r="L236" s="51" t="s">
        <v>1917</v>
      </c>
      <c r="M236" s="51" t="s">
        <v>1870</v>
      </c>
      <c r="N236" s="51" t="s">
        <v>2840</v>
      </c>
      <c r="O236" s="11" t="s">
        <v>2943</v>
      </c>
    </row>
    <row r="237" spans="1:15" ht="39.75" customHeight="1" x14ac:dyDescent="0.15">
      <c r="A237" s="40" t="s">
        <v>651</v>
      </c>
      <c r="B237" s="8">
        <f t="shared" si="3"/>
        <v>235</v>
      </c>
      <c r="C237" s="78" t="str">
        <f>CONCATENATE(A237,全分野!$B237)</f>
        <v>高235</v>
      </c>
      <c r="D237" s="51" t="s">
        <v>2600</v>
      </c>
      <c r="E237" s="53" t="s">
        <v>9</v>
      </c>
      <c r="F237" s="53" t="s">
        <v>1918</v>
      </c>
      <c r="G237" s="11" t="s">
        <v>1919</v>
      </c>
      <c r="H237" s="51" t="s">
        <v>666</v>
      </c>
      <c r="I237" s="51" t="s">
        <v>1867</v>
      </c>
      <c r="J237" s="57" t="s">
        <v>1920</v>
      </c>
      <c r="K237" s="51" t="s">
        <v>1921</v>
      </c>
      <c r="L237" s="51" t="s">
        <v>1922</v>
      </c>
      <c r="M237" s="51" t="s">
        <v>1870</v>
      </c>
      <c r="N237" s="51" t="s">
        <v>2840</v>
      </c>
      <c r="O237" s="11" t="s">
        <v>2941</v>
      </c>
    </row>
    <row r="238" spans="1:15" ht="39.75" customHeight="1" x14ac:dyDescent="0.15">
      <c r="A238" s="40" t="s">
        <v>651</v>
      </c>
      <c r="B238" s="8">
        <f t="shared" si="3"/>
        <v>236</v>
      </c>
      <c r="C238" s="78" t="str">
        <f>CONCATENATE(A238,全分野!$B238)</f>
        <v>高236</v>
      </c>
      <c r="D238" s="51" t="s">
        <v>1980</v>
      </c>
      <c r="E238" s="53" t="s">
        <v>10</v>
      </c>
      <c r="F238" s="53" t="s">
        <v>352</v>
      </c>
      <c r="G238" s="11" t="s">
        <v>2688</v>
      </c>
      <c r="H238" s="51" t="s">
        <v>1981</v>
      </c>
      <c r="I238" s="51" t="s">
        <v>64</v>
      </c>
      <c r="J238" s="57" t="s">
        <v>2805</v>
      </c>
      <c r="K238" s="51" t="s">
        <v>1978</v>
      </c>
      <c r="L238" s="51" t="s">
        <v>1979</v>
      </c>
      <c r="M238" s="51" t="s">
        <v>702</v>
      </c>
      <c r="N238" s="51" t="s">
        <v>2840</v>
      </c>
      <c r="O238" s="11" t="s">
        <v>2932</v>
      </c>
    </row>
    <row r="239" spans="1:15" ht="39.75" customHeight="1" x14ac:dyDescent="0.15">
      <c r="A239" s="40" t="s">
        <v>651</v>
      </c>
      <c r="B239" s="8">
        <f t="shared" si="3"/>
        <v>237</v>
      </c>
      <c r="C239" s="78" t="str">
        <f>CONCATENATE(A239,全分野!$B239)</f>
        <v>高237</v>
      </c>
      <c r="D239" s="51" t="s">
        <v>3017</v>
      </c>
      <c r="E239" s="53" t="s">
        <v>10</v>
      </c>
      <c r="F239" s="53" t="s">
        <v>352</v>
      </c>
      <c r="G239" s="11" t="s">
        <v>2688</v>
      </c>
      <c r="H239" s="51" t="s">
        <v>1981</v>
      </c>
      <c r="I239" s="51" t="s">
        <v>24</v>
      </c>
      <c r="J239" s="57" t="s">
        <v>2805</v>
      </c>
      <c r="K239" s="51" t="s">
        <v>1978</v>
      </c>
      <c r="L239" s="51" t="s">
        <v>1979</v>
      </c>
      <c r="M239" s="51" t="s">
        <v>702</v>
      </c>
      <c r="N239" s="51" t="s">
        <v>2841</v>
      </c>
      <c r="O239" s="11" t="s">
        <v>2932</v>
      </c>
    </row>
    <row r="240" spans="1:15" ht="39.75" customHeight="1" x14ac:dyDescent="0.15">
      <c r="A240" s="40" t="s">
        <v>651</v>
      </c>
      <c r="B240" s="8">
        <f t="shared" si="3"/>
        <v>238</v>
      </c>
      <c r="C240" s="78" t="str">
        <f>CONCATENATE(A240,全分野!$B240)</f>
        <v>高238</v>
      </c>
      <c r="D240" s="51" t="s">
        <v>1985</v>
      </c>
      <c r="E240" s="53" t="s">
        <v>18</v>
      </c>
      <c r="F240" s="53" t="s">
        <v>1986</v>
      </c>
      <c r="G240" s="11" t="s">
        <v>1987</v>
      </c>
      <c r="H240" s="51" t="s">
        <v>1988</v>
      </c>
      <c r="I240" s="51" t="s">
        <v>1989</v>
      </c>
      <c r="J240" s="57" t="s">
        <v>2806</v>
      </c>
      <c r="K240" s="51" t="s">
        <v>1990</v>
      </c>
      <c r="L240" s="51" t="s">
        <v>1991</v>
      </c>
      <c r="M240" s="51" t="s">
        <v>685</v>
      </c>
      <c r="N240" s="51" t="s">
        <v>1992</v>
      </c>
      <c r="O240" s="11" t="s">
        <v>2933</v>
      </c>
    </row>
    <row r="241" spans="1:15" ht="39.75" customHeight="1" x14ac:dyDescent="0.15">
      <c r="A241" s="40" t="s">
        <v>651</v>
      </c>
      <c r="B241" s="8">
        <f t="shared" si="3"/>
        <v>239</v>
      </c>
      <c r="C241" s="78" t="str">
        <f>CONCATENATE(A241,全分野!$B241)</f>
        <v>高239</v>
      </c>
      <c r="D241" s="51" t="s">
        <v>1993</v>
      </c>
      <c r="E241" s="53" t="s">
        <v>18</v>
      </c>
      <c r="F241" s="53" t="s">
        <v>1984</v>
      </c>
      <c r="G241" s="11" t="s">
        <v>1994</v>
      </c>
      <c r="H241" s="51" t="s">
        <v>1988</v>
      </c>
      <c r="I241" s="51" t="s">
        <v>91</v>
      </c>
      <c r="J241" s="57" t="s">
        <v>2807</v>
      </c>
      <c r="K241" s="51" t="s">
        <v>1995</v>
      </c>
      <c r="L241" s="51" t="s">
        <v>1996</v>
      </c>
      <c r="M241" s="51" t="s">
        <v>685</v>
      </c>
      <c r="N241" s="51" t="s">
        <v>1997</v>
      </c>
      <c r="O241" s="11" t="s">
        <v>2934</v>
      </c>
    </row>
    <row r="242" spans="1:15" ht="39.75" customHeight="1" x14ac:dyDescent="0.15">
      <c r="A242" s="40" t="s">
        <v>651</v>
      </c>
      <c r="B242" s="8">
        <f t="shared" si="3"/>
        <v>240</v>
      </c>
      <c r="C242" s="78" t="str">
        <f>CONCATENATE(A242,全分野!$B242)</f>
        <v>高240</v>
      </c>
      <c r="D242" s="51" t="s">
        <v>2598</v>
      </c>
      <c r="E242" s="53" t="s">
        <v>18</v>
      </c>
      <c r="F242" s="53" t="s">
        <v>1984</v>
      </c>
      <c r="G242" s="11" t="s">
        <v>1999</v>
      </c>
      <c r="H242" s="51" t="s">
        <v>1988</v>
      </c>
      <c r="I242" s="51" t="s">
        <v>93</v>
      </c>
      <c r="J242" s="57" t="s">
        <v>2808</v>
      </c>
      <c r="K242" s="51" t="s">
        <v>2000</v>
      </c>
      <c r="L242" s="51" t="s">
        <v>2001</v>
      </c>
      <c r="M242" s="51" t="s">
        <v>685</v>
      </c>
      <c r="N242" s="51" t="s">
        <v>1998</v>
      </c>
      <c r="O242" s="11" t="s">
        <v>2935</v>
      </c>
    </row>
    <row r="243" spans="1:15" ht="39.75" customHeight="1" x14ac:dyDescent="0.15">
      <c r="A243" s="40" t="s">
        <v>651</v>
      </c>
      <c r="B243" s="8">
        <f t="shared" si="3"/>
        <v>241</v>
      </c>
      <c r="C243" s="78" t="str">
        <f>CONCATENATE(A243,全分野!$B243)</f>
        <v>高241</v>
      </c>
      <c r="D243" s="51" t="s">
        <v>2003</v>
      </c>
      <c r="E243" s="53" t="s">
        <v>9</v>
      </c>
      <c r="F243" s="53" t="s">
        <v>3005</v>
      </c>
      <c r="G243" s="11" t="s">
        <v>2037</v>
      </c>
      <c r="H243" s="51" t="s">
        <v>2005</v>
      </c>
      <c r="I243" s="51" t="s">
        <v>64</v>
      </c>
      <c r="J243" s="57" t="s">
        <v>2006</v>
      </c>
      <c r="K243" s="51" t="s">
        <v>531</v>
      </c>
      <c r="L243" s="51" t="s">
        <v>532</v>
      </c>
      <c r="M243" s="51" t="s">
        <v>2836</v>
      </c>
      <c r="N243" s="51" t="s">
        <v>2393</v>
      </c>
      <c r="O243" s="11" t="s">
        <v>2936</v>
      </c>
    </row>
    <row r="244" spans="1:15" ht="57" customHeight="1" x14ac:dyDescent="0.15">
      <c r="A244" s="40" t="s">
        <v>651</v>
      </c>
      <c r="B244" s="8">
        <f t="shared" si="3"/>
        <v>242</v>
      </c>
      <c r="C244" s="78" t="str">
        <f>CONCATENATE(A244,全分野!$B244)</f>
        <v>高242</v>
      </c>
      <c r="D244" s="51" t="s">
        <v>2007</v>
      </c>
      <c r="E244" s="53" t="s">
        <v>16</v>
      </c>
      <c r="F244" s="53" t="s">
        <v>533</v>
      </c>
      <c r="G244" s="11" t="s">
        <v>2008</v>
      </c>
      <c r="H244" s="51" t="s">
        <v>2005</v>
      </c>
      <c r="I244" s="51" t="s">
        <v>2967</v>
      </c>
      <c r="J244" s="57" t="s">
        <v>2009</v>
      </c>
      <c r="K244" s="51" t="s">
        <v>534</v>
      </c>
      <c r="L244" s="51" t="s">
        <v>535</v>
      </c>
      <c r="M244" s="51" t="s">
        <v>685</v>
      </c>
      <c r="N244" s="51" t="s">
        <v>2393</v>
      </c>
      <c r="O244" s="11" t="s">
        <v>2010</v>
      </c>
    </row>
    <row r="245" spans="1:15" ht="39.75" customHeight="1" x14ac:dyDescent="0.15">
      <c r="A245" s="40" t="s">
        <v>651</v>
      </c>
      <c r="B245" s="8">
        <f t="shared" si="3"/>
        <v>243</v>
      </c>
      <c r="C245" s="78" t="str">
        <f>CONCATENATE(A245,全分野!$B245)</f>
        <v>高243</v>
      </c>
      <c r="D245" s="51" t="s">
        <v>2011</v>
      </c>
      <c r="E245" s="53" t="s">
        <v>19</v>
      </c>
      <c r="F245" s="53" t="s">
        <v>546</v>
      </c>
      <c r="G245" s="11" t="s">
        <v>2012</v>
      </c>
      <c r="H245" s="51" t="s">
        <v>2005</v>
      </c>
      <c r="I245" s="51" t="s">
        <v>2013</v>
      </c>
      <c r="J245" s="57" t="s">
        <v>2014</v>
      </c>
      <c r="K245" s="51" t="s">
        <v>547</v>
      </c>
      <c r="L245" s="51" t="s">
        <v>548</v>
      </c>
      <c r="M245" s="51" t="s">
        <v>2015</v>
      </c>
      <c r="N245" s="51" t="s">
        <v>2393</v>
      </c>
      <c r="O245" s="11" t="s">
        <v>2016</v>
      </c>
    </row>
    <row r="246" spans="1:15" ht="39.75" customHeight="1" x14ac:dyDescent="0.15">
      <c r="A246" s="40" t="s">
        <v>651</v>
      </c>
      <c r="B246" s="8">
        <f t="shared" si="3"/>
        <v>244</v>
      </c>
      <c r="C246" s="78" t="str">
        <f>CONCATENATE(A246,全分野!$B246)</f>
        <v>高244</v>
      </c>
      <c r="D246" s="51" t="s">
        <v>2017</v>
      </c>
      <c r="E246" s="53" t="s">
        <v>19</v>
      </c>
      <c r="F246" s="53" t="s">
        <v>549</v>
      </c>
      <c r="G246" s="11" t="s">
        <v>2018</v>
      </c>
      <c r="H246" s="51" t="s">
        <v>2005</v>
      </c>
      <c r="I246" s="51" t="s">
        <v>41</v>
      </c>
      <c r="J246" s="57" t="s">
        <v>2019</v>
      </c>
      <c r="K246" s="51" t="s">
        <v>550</v>
      </c>
      <c r="L246" s="51" t="s">
        <v>551</v>
      </c>
      <c r="M246" s="51" t="s">
        <v>2020</v>
      </c>
      <c r="N246" s="51" t="s">
        <v>2393</v>
      </c>
      <c r="O246" s="11" t="s">
        <v>2973</v>
      </c>
    </row>
    <row r="247" spans="1:15" ht="42.75" customHeight="1" x14ac:dyDescent="0.15">
      <c r="A247" s="40" t="s">
        <v>651</v>
      </c>
      <c r="B247" s="8">
        <f t="shared" si="3"/>
        <v>245</v>
      </c>
      <c r="C247" s="78" t="str">
        <f>CONCATENATE(A247,全分野!$B247)</f>
        <v>高245</v>
      </c>
      <c r="D247" s="51" t="s">
        <v>2021</v>
      </c>
      <c r="E247" s="53" t="s">
        <v>19</v>
      </c>
      <c r="F247" s="53" t="s">
        <v>3003</v>
      </c>
      <c r="G247" s="11" t="s">
        <v>2022</v>
      </c>
      <c r="H247" s="51" t="s">
        <v>2005</v>
      </c>
      <c r="I247" s="51" t="s">
        <v>41</v>
      </c>
      <c r="J247" s="57" t="s">
        <v>2023</v>
      </c>
      <c r="K247" s="51" t="s">
        <v>541</v>
      </c>
      <c r="L247" s="51" t="s">
        <v>542</v>
      </c>
      <c r="M247" s="51" t="s">
        <v>2551</v>
      </c>
      <c r="N247" s="51" t="s">
        <v>2393</v>
      </c>
      <c r="O247" s="11" t="s">
        <v>2974</v>
      </c>
    </row>
    <row r="248" spans="1:15" ht="45" customHeight="1" x14ac:dyDescent="0.15">
      <c r="A248" s="40" t="s">
        <v>651</v>
      </c>
      <c r="B248" s="8">
        <f t="shared" si="3"/>
        <v>246</v>
      </c>
      <c r="C248" s="78" t="str">
        <f>CONCATENATE(A248,全分野!$B248)</f>
        <v>高246</v>
      </c>
      <c r="D248" s="51" t="s">
        <v>2024</v>
      </c>
      <c r="E248" s="53" t="s">
        <v>19</v>
      </c>
      <c r="F248" s="53" t="s">
        <v>3004</v>
      </c>
      <c r="G248" s="11" t="s">
        <v>2025</v>
      </c>
      <c r="H248" s="51" t="s">
        <v>2005</v>
      </c>
      <c r="I248" s="51" t="s">
        <v>543</v>
      </c>
      <c r="J248" s="57" t="s">
        <v>2026</v>
      </c>
      <c r="K248" s="51" t="s">
        <v>544</v>
      </c>
      <c r="L248" s="51" t="s">
        <v>544</v>
      </c>
      <c r="M248" s="51" t="s">
        <v>2551</v>
      </c>
      <c r="N248" s="51" t="s">
        <v>2393</v>
      </c>
      <c r="O248" s="11" t="s">
        <v>2974</v>
      </c>
    </row>
    <row r="249" spans="1:15" ht="49.5" customHeight="1" x14ac:dyDescent="0.15">
      <c r="A249" s="40" t="s">
        <v>651</v>
      </c>
      <c r="B249" s="8">
        <f t="shared" si="3"/>
        <v>247</v>
      </c>
      <c r="C249" s="78" t="str">
        <f>CONCATENATE(A249,全分野!$B249)</f>
        <v>高247</v>
      </c>
      <c r="D249" s="51" t="s">
        <v>2027</v>
      </c>
      <c r="E249" s="53" t="s">
        <v>19</v>
      </c>
      <c r="F249" s="53" t="s">
        <v>3003</v>
      </c>
      <c r="G249" s="11" t="s">
        <v>2022</v>
      </c>
      <c r="H249" s="51" t="s">
        <v>2005</v>
      </c>
      <c r="I249" s="51" t="s">
        <v>543</v>
      </c>
      <c r="J249" s="57" t="s">
        <v>2026</v>
      </c>
      <c r="K249" s="51" t="s">
        <v>545</v>
      </c>
      <c r="L249" s="51" t="s">
        <v>542</v>
      </c>
      <c r="M249" s="51" t="s">
        <v>2551</v>
      </c>
      <c r="N249" s="51" t="s">
        <v>2393</v>
      </c>
      <c r="O249" s="11" t="s">
        <v>2974</v>
      </c>
    </row>
    <row r="250" spans="1:15" ht="39.75" customHeight="1" x14ac:dyDescent="0.15">
      <c r="A250" s="40" t="s">
        <v>651</v>
      </c>
      <c r="B250" s="8">
        <f t="shared" si="3"/>
        <v>248</v>
      </c>
      <c r="C250" s="78" t="str">
        <f>CONCATENATE(A250,全分野!$B250)</f>
        <v>高248</v>
      </c>
      <c r="D250" s="51" t="s">
        <v>2028</v>
      </c>
      <c r="E250" s="53" t="s">
        <v>18</v>
      </c>
      <c r="F250" s="53" t="s">
        <v>538</v>
      </c>
      <c r="G250" s="11" t="s">
        <v>2029</v>
      </c>
      <c r="H250" s="51" t="s">
        <v>2005</v>
      </c>
      <c r="I250" s="51" t="s">
        <v>64</v>
      </c>
      <c r="J250" s="57" t="s">
        <v>2030</v>
      </c>
      <c r="K250" s="51" t="s">
        <v>539</v>
      </c>
      <c r="L250" s="51" t="s">
        <v>540</v>
      </c>
      <c r="M250" s="51" t="s">
        <v>2837</v>
      </c>
      <c r="N250" s="51" t="s">
        <v>2393</v>
      </c>
      <c r="O250" s="11" t="s">
        <v>2937</v>
      </c>
    </row>
    <row r="251" spans="1:15" ht="39.75" customHeight="1" x14ac:dyDescent="0.15">
      <c r="A251" s="40" t="s">
        <v>651</v>
      </c>
      <c r="B251" s="8">
        <f t="shared" si="3"/>
        <v>249</v>
      </c>
      <c r="C251" s="78" t="str">
        <f>CONCATENATE(A251,全分野!$B251)</f>
        <v>高249</v>
      </c>
      <c r="D251" s="51" t="s">
        <v>2031</v>
      </c>
      <c r="E251" s="53" t="s">
        <v>17</v>
      </c>
      <c r="F251" s="53" t="s">
        <v>536</v>
      </c>
      <c r="G251" s="11" t="s">
        <v>2032</v>
      </c>
      <c r="H251" s="51" t="s">
        <v>2005</v>
      </c>
      <c r="I251" s="51" t="s">
        <v>185</v>
      </c>
      <c r="J251" s="57" t="s">
        <v>2033</v>
      </c>
      <c r="K251" s="51" t="s">
        <v>2034</v>
      </c>
      <c r="L251" s="51" t="s">
        <v>537</v>
      </c>
      <c r="M251" s="51" t="s">
        <v>2035</v>
      </c>
      <c r="N251" s="51" t="s">
        <v>2393</v>
      </c>
      <c r="O251" s="11" t="s">
        <v>2938</v>
      </c>
    </row>
    <row r="252" spans="1:15" ht="39.75" customHeight="1" x14ac:dyDescent="0.15">
      <c r="A252" s="40" t="s">
        <v>651</v>
      </c>
      <c r="B252" s="8">
        <f t="shared" si="3"/>
        <v>250</v>
      </c>
      <c r="C252" s="78" t="str">
        <f>CONCATENATE(A252,全分野!$B252)</f>
        <v>高250</v>
      </c>
      <c r="D252" s="51" t="s">
        <v>2597</v>
      </c>
      <c r="E252" s="53" t="s">
        <v>11</v>
      </c>
      <c r="F252" s="53" t="s">
        <v>646</v>
      </c>
      <c r="G252" s="11" t="s">
        <v>2066</v>
      </c>
      <c r="H252" s="51" t="s">
        <v>2271</v>
      </c>
      <c r="I252" s="51" t="s">
        <v>260</v>
      </c>
      <c r="J252" s="57" t="s">
        <v>2067</v>
      </c>
      <c r="K252" s="51" t="s">
        <v>2068</v>
      </c>
      <c r="L252" s="51" t="s">
        <v>2069</v>
      </c>
      <c r="M252" s="51" t="s">
        <v>2826</v>
      </c>
      <c r="N252" s="51" t="s">
        <v>1100</v>
      </c>
      <c r="O252" s="11" t="s">
        <v>2070</v>
      </c>
    </row>
    <row r="253" spans="1:15" ht="39.75" customHeight="1" x14ac:dyDescent="0.15">
      <c r="A253" s="40" t="s">
        <v>651</v>
      </c>
      <c r="B253" s="8">
        <f t="shared" si="3"/>
        <v>251</v>
      </c>
      <c r="C253" s="78" t="str">
        <f>CONCATENATE(A253,全分野!$B253)</f>
        <v>高251</v>
      </c>
      <c r="D253" s="51" t="s">
        <v>3018</v>
      </c>
      <c r="E253" s="53" t="s">
        <v>9</v>
      </c>
      <c r="F253" s="53" t="s">
        <v>383</v>
      </c>
      <c r="G253" s="11" t="s">
        <v>2083</v>
      </c>
      <c r="H253" s="51" t="s">
        <v>2754</v>
      </c>
      <c r="I253" s="51" t="s">
        <v>92</v>
      </c>
      <c r="J253" s="57" t="s">
        <v>382</v>
      </c>
      <c r="K253" s="51" t="s">
        <v>384</v>
      </c>
      <c r="L253" s="51" t="s">
        <v>385</v>
      </c>
      <c r="M253" s="51" t="s">
        <v>702</v>
      </c>
      <c r="N253" s="51" t="s">
        <v>2838</v>
      </c>
      <c r="O253" s="11" t="s">
        <v>2939</v>
      </c>
    </row>
    <row r="254" spans="1:15" ht="39.75" customHeight="1" x14ac:dyDescent="0.15">
      <c r="A254" s="40" t="s">
        <v>651</v>
      </c>
      <c r="B254" s="8">
        <f t="shared" si="3"/>
        <v>252</v>
      </c>
      <c r="C254" s="78" t="str">
        <f>CONCATENATE(A254,全分野!$B254)</f>
        <v>高252</v>
      </c>
      <c r="D254" s="51" t="s">
        <v>2099</v>
      </c>
      <c r="E254" s="53" t="s">
        <v>10</v>
      </c>
      <c r="F254" s="53" t="s">
        <v>2100</v>
      </c>
      <c r="G254" s="11" t="s">
        <v>2101</v>
      </c>
      <c r="H254" s="51" t="s">
        <v>2119</v>
      </c>
      <c r="I254" s="51" t="s">
        <v>24</v>
      </c>
      <c r="J254" s="57" t="s">
        <v>2102</v>
      </c>
      <c r="K254" s="51" t="s">
        <v>2103</v>
      </c>
      <c r="L254" s="51" t="s">
        <v>2104</v>
      </c>
      <c r="M254" s="51" t="s">
        <v>702</v>
      </c>
      <c r="N254" s="51" t="s">
        <v>696</v>
      </c>
      <c r="O254" s="11" t="s">
        <v>2105</v>
      </c>
    </row>
    <row r="255" spans="1:15" ht="39.75" customHeight="1" x14ac:dyDescent="0.15">
      <c r="A255" s="40" t="s">
        <v>651</v>
      </c>
      <c r="B255" s="8">
        <f t="shared" si="3"/>
        <v>253</v>
      </c>
      <c r="C255" s="78" t="str">
        <f>CONCATENATE(A255,全分野!$B255)</f>
        <v>高253</v>
      </c>
      <c r="D255" s="51" t="s">
        <v>2106</v>
      </c>
      <c r="E255" s="53" t="s">
        <v>11</v>
      </c>
      <c r="F255" s="53" t="s">
        <v>2107</v>
      </c>
      <c r="G255" s="11" t="s">
        <v>2108</v>
      </c>
      <c r="H255" s="51" t="s">
        <v>2119</v>
      </c>
      <c r="I255" s="51" t="s">
        <v>24</v>
      </c>
      <c r="J255" s="57" t="s">
        <v>2109</v>
      </c>
      <c r="K255" s="51" t="s">
        <v>2110</v>
      </c>
      <c r="L255" s="51" t="s">
        <v>2111</v>
      </c>
      <c r="M255" s="51" t="s">
        <v>702</v>
      </c>
      <c r="N255" s="51" t="s">
        <v>696</v>
      </c>
      <c r="O255" s="11" t="s">
        <v>2112</v>
      </c>
    </row>
    <row r="256" spans="1:15" ht="39.75" customHeight="1" x14ac:dyDescent="0.15">
      <c r="A256" s="40" t="s">
        <v>651</v>
      </c>
      <c r="B256" s="8">
        <f t="shared" si="3"/>
        <v>254</v>
      </c>
      <c r="C256" s="78" t="str">
        <f>CONCATENATE(A256,全分野!$B256)</f>
        <v>高254</v>
      </c>
      <c r="D256" s="51" t="s">
        <v>2120</v>
      </c>
      <c r="E256" s="53" t="s">
        <v>11</v>
      </c>
      <c r="F256" s="53" t="s">
        <v>2113</v>
      </c>
      <c r="G256" s="11" t="s">
        <v>2114</v>
      </c>
      <c r="H256" s="51" t="s">
        <v>2119</v>
      </c>
      <c r="I256" s="51" t="s">
        <v>24</v>
      </c>
      <c r="J256" s="57" t="s">
        <v>2115</v>
      </c>
      <c r="K256" s="51" t="s">
        <v>2116</v>
      </c>
      <c r="L256" s="51" t="s">
        <v>2117</v>
      </c>
      <c r="M256" s="51" t="s">
        <v>702</v>
      </c>
      <c r="N256" s="51" t="s">
        <v>1053</v>
      </c>
      <c r="O256" s="11" t="s">
        <v>2118</v>
      </c>
    </row>
    <row r="257" spans="1:15" ht="39.75" customHeight="1" x14ac:dyDescent="0.15">
      <c r="A257" s="40" t="s">
        <v>651</v>
      </c>
      <c r="B257" s="8">
        <f t="shared" si="3"/>
        <v>255</v>
      </c>
      <c r="C257" s="78" t="str">
        <f>CONCATENATE(A257,全分野!$B257)</f>
        <v>高255</v>
      </c>
      <c r="D257" s="51" t="s">
        <v>2121</v>
      </c>
      <c r="E257" s="53" t="s">
        <v>17</v>
      </c>
      <c r="F257" s="53" t="s">
        <v>456</v>
      </c>
      <c r="G257" s="11" t="s">
        <v>2122</v>
      </c>
      <c r="H257" s="51" t="s">
        <v>2755</v>
      </c>
      <c r="I257" s="51" t="s">
        <v>457</v>
      </c>
      <c r="J257" s="57" t="s">
        <v>458</v>
      </c>
      <c r="K257" s="51" t="s">
        <v>459</v>
      </c>
      <c r="L257" s="51" t="s">
        <v>460</v>
      </c>
      <c r="M257" s="51" t="s">
        <v>27</v>
      </c>
      <c r="N257" s="51" t="s">
        <v>1053</v>
      </c>
      <c r="O257" s="11" t="s">
        <v>2123</v>
      </c>
    </row>
    <row r="258" spans="1:15" ht="39.75" customHeight="1" x14ac:dyDescent="0.15">
      <c r="A258" s="40" t="s">
        <v>651</v>
      </c>
      <c r="B258" s="8">
        <f t="shared" si="3"/>
        <v>256</v>
      </c>
      <c r="C258" s="78" t="str">
        <f>CONCATENATE(A258,全分野!$B258)</f>
        <v>高256</v>
      </c>
      <c r="D258" s="51" t="s">
        <v>2596</v>
      </c>
      <c r="E258" s="53" t="s">
        <v>17</v>
      </c>
      <c r="F258" s="53" t="s">
        <v>456</v>
      </c>
      <c r="G258" s="11" t="s">
        <v>2124</v>
      </c>
      <c r="H258" s="51" t="s">
        <v>2755</v>
      </c>
      <c r="I258" s="51" t="s">
        <v>2125</v>
      </c>
      <c r="J258" s="57" t="s">
        <v>2126</v>
      </c>
      <c r="K258" s="51" t="s">
        <v>2127</v>
      </c>
      <c r="L258" s="51" t="s">
        <v>2128</v>
      </c>
      <c r="M258" s="51" t="s">
        <v>2129</v>
      </c>
      <c r="N258" s="51" t="s">
        <v>1053</v>
      </c>
      <c r="O258" s="11" t="s">
        <v>2130</v>
      </c>
    </row>
    <row r="259" spans="1:15" ht="39.75" customHeight="1" x14ac:dyDescent="0.15">
      <c r="A259" s="40" t="s">
        <v>651</v>
      </c>
      <c r="B259" s="8">
        <f t="shared" si="3"/>
        <v>257</v>
      </c>
      <c r="C259" s="78" t="str">
        <f>CONCATENATE(A259,全分野!$B259)</f>
        <v>高257</v>
      </c>
      <c r="D259" s="51" t="s">
        <v>2595</v>
      </c>
      <c r="E259" s="53" t="s">
        <v>18</v>
      </c>
      <c r="F259" s="53" t="s">
        <v>663</v>
      </c>
      <c r="G259" s="11" t="s">
        <v>3088</v>
      </c>
      <c r="H259" s="51" t="s">
        <v>2756</v>
      </c>
      <c r="I259" s="51" t="s">
        <v>53</v>
      </c>
      <c r="J259" s="57" t="s">
        <v>2809</v>
      </c>
      <c r="K259" s="51" t="s">
        <v>664</v>
      </c>
      <c r="L259" s="51" t="s">
        <v>665</v>
      </c>
      <c r="M259" s="51" t="s">
        <v>2829</v>
      </c>
      <c r="N259" s="51" t="s">
        <v>830</v>
      </c>
      <c r="O259" s="11" t="s">
        <v>2940</v>
      </c>
    </row>
    <row r="260" spans="1:15" ht="39.75" customHeight="1" x14ac:dyDescent="0.15">
      <c r="A260" s="40" t="s">
        <v>651</v>
      </c>
      <c r="B260" s="8">
        <f t="shared" ref="B260:B314" si="4">B259+1</f>
        <v>258</v>
      </c>
      <c r="C260" s="78" t="str">
        <f>CONCATENATE(A260,全分野!$B260)</f>
        <v>高258</v>
      </c>
      <c r="D260" s="51" t="s">
        <v>2594</v>
      </c>
      <c r="E260" s="53" t="s">
        <v>18</v>
      </c>
      <c r="F260" s="53" t="s">
        <v>663</v>
      </c>
      <c r="G260" s="11" t="s">
        <v>3088</v>
      </c>
      <c r="H260" s="51" t="s">
        <v>2756</v>
      </c>
      <c r="I260" s="51" t="s">
        <v>24</v>
      </c>
      <c r="J260" s="53" t="s">
        <v>2810</v>
      </c>
      <c r="K260" s="51" t="s">
        <v>2211</v>
      </c>
      <c r="L260" s="51" t="s">
        <v>665</v>
      </c>
      <c r="M260" s="51" t="s">
        <v>2829</v>
      </c>
      <c r="N260" s="51" t="s">
        <v>706</v>
      </c>
      <c r="O260" s="11" t="s">
        <v>2940</v>
      </c>
    </row>
    <row r="261" spans="1:15" ht="39.75" customHeight="1" x14ac:dyDescent="0.15">
      <c r="A261" s="40" t="s">
        <v>651</v>
      </c>
      <c r="B261" s="8">
        <f t="shared" si="3"/>
        <v>259</v>
      </c>
      <c r="C261" s="78" t="str">
        <f>CONCATENATE(A261,全分野!$B261)</f>
        <v>高259</v>
      </c>
      <c r="D261" s="94" t="s">
        <v>3037</v>
      </c>
      <c r="E261" s="95" t="s">
        <v>9</v>
      </c>
      <c r="F261" s="95" t="s">
        <v>3027</v>
      </c>
      <c r="G261" s="112" t="s">
        <v>3038</v>
      </c>
      <c r="H261" s="94" t="s">
        <v>928</v>
      </c>
      <c r="I261" s="94" t="s">
        <v>3040</v>
      </c>
      <c r="J261" s="94" t="s">
        <v>3028</v>
      </c>
      <c r="K261" s="95" t="s">
        <v>3029</v>
      </c>
      <c r="L261" s="95" t="s">
        <v>3030</v>
      </c>
      <c r="M261" s="97" t="s">
        <v>2826</v>
      </c>
      <c r="N261" s="94" t="s">
        <v>840</v>
      </c>
      <c r="O261" s="96" t="s">
        <v>3043</v>
      </c>
    </row>
    <row r="262" spans="1:15" ht="39.75" customHeight="1" x14ac:dyDescent="0.15">
      <c r="A262" s="40" t="s">
        <v>651</v>
      </c>
      <c r="B262" s="8">
        <f t="shared" si="4"/>
        <v>260</v>
      </c>
      <c r="C262" s="78" t="str">
        <f>CONCATENATE(A262,全分野!$B262)</f>
        <v>高260</v>
      </c>
      <c r="D262" s="107" t="s">
        <v>3031</v>
      </c>
      <c r="E262" s="101" t="s">
        <v>9</v>
      </c>
      <c r="F262" s="101" t="s">
        <v>3027</v>
      </c>
      <c r="G262" s="108" t="s">
        <v>3038</v>
      </c>
      <c r="H262" s="109" t="s">
        <v>928</v>
      </c>
      <c r="I262" s="109" t="s">
        <v>3041</v>
      </c>
      <c r="J262" s="109" t="s">
        <v>3028</v>
      </c>
      <c r="K262" s="101" t="s">
        <v>3029</v>
      </c>
      <c r="L262" s="101" t="s">
        <v>3030</v>
      </c>
      <c r="M262" s="66" t="s">
        <v>2826</v>
      </c>
      <c r="N262" s="107" t="s">
        <v>840</v>
      </c>
      <c r="O262" s="110" t="s">
        <v>3043</v>
      </c>
    </row>
    <row r="263" spans="1:15" ht="39.75" customHeight="1" x14ac:dyDescent="0.15">
      <c r="A263" s="40" t="s">
        <v>651</v>
      </c>
      <c r="B263" s="8">
        <f t="shared" si="4"/>
        <v>261</v>
      </c>
      <c r="C263" s="78" t="str">
        <f>CONCATENATE(A263,全分野!$B263)</f>
        <v>高261</v>
      </c>
      <c r="D263" s="98" t="s">
        <v>3032</v>
      </c>
      <c r="E263" s="95" t="s">
        <v>9</v>
      </c>
      <c r="F263" s="95" t="s">
        <v>3033</v>
      </c>
      <c r="G263" s="96" t="s">
        <v>3039</v>
      </c>
      <c r="H263" s="97" t="s">
        <v>928</v>
      </c>
      <c r="I263" s="94" t="s">
        <v>3040</v>
      </c>
      <c r="J263" s="97" t="s">
        <v>3042</v>
      </c>
      <c r="K263" s="94" t="s">
        <v>3034</v>
      </c>
      <c r="L263" s="97" t="s">
        <v>3035</v>
      </c>
      <c r="M263" s="97" t="s">
        <v>2826</v>
      </c>
      <c r="N263" s="97" t="s">
        <v>840</v>
      </c>
      <c r="O263" s="96" t="s">
        <v>3036</v>
      </c>
    </row>
    <row r="264" spans="1:15" ht="39.75" customHeight="1" x14ac:dyDescent="0.15">
      <c r="A264" s="40" t="s">
        <v>651</v>
      </c>
      <c r="B264" s="8">
        <f t="shared" si="4"/>
        <v>262</v>
      </c>
      <c r="C264" s="78" t="str">
        <f>CONCATENATE(A264,全分野!$B264)</f>
        <v>高262</v>
      </c>
      <c r="D264" s="51" t="s">
        <v>3045</v>
      </c>
      <c r="E264" s="53" t="s">
        <v>18</v>
      </c>
      <c r="F264" s="53" t="s">
        <v>389</v>
      </c>
      <c r="G264" s="11" t="s">
        <v>3046</v>
      </c>
      <c r="H264" s="51" t="s">
        <v>699</v>
      </c>
      <c r="I264" s="51" t="s">
        <v>3047</v>
      </c>
      <c r="J264" s="57" t="s">
        <v>388</v>
      </c>
      <c r="K264" s="51" t="s">
        <v>390</v>
      </c>
      <c r="L264" s="51" t="s">
        <v>391</v>
      </c>
      <c r="M264" s="51" t="s">
        <v>702</v>
      </c>
      <c r="N264" s="51" t="s">
        <v>2851</v>
      </c>
      <c r="O264" s="11" t="s">
        <v>700</v>
      </c>
    </row>
    <row r="265" spans="1:15" ht="39.75" customHeight="1" x14ac:dyDescent="0.15">
      <c r="A265" s="40" t="s">
        <v>651</v>
      </c>
      <c r="B265" s="8">
        <f t="shared" si="4"/>
        <v>263</v>
      </c>
      <c r="C265" s="78" t="str">
        <f>CONCATENATE(A265,全分野!$B265)</f>
        <v>高263</v>
      </c>
      <c r="D265" s="51" t="s">
        <v>3048</v>
      </c>
      <c r="E265" s="53" t="s">
        <v>18</v>
      </c>
      <c r="F265" s="53" t="s">
        <v>3056</v>
      </c>
      <c r="G265" s="11" t="s">
        <v>3049</v>
      </c>
      <c r="H265" s="51" t="s">
        <v>699</v>
      </c>
      <c r="I265" s="51" t="s">
        <v>3047</v>
      </c>
      <c r="J265" s="57" t="s">
        <v>388</v>
      </c>
      <c r="K265" s="51" t="s">
        <v>390</v>
      </c>
      <c r="L265" s="51" t="s">
        <v>391</v>
      </c>
      <c r="M265" s="51" t="s">
        <v>702</v>
      </c>
      <c r="N265" s="51" t="s">
        <v>2851</v>
      </c>
      <c r="O265" s="11" t="s">
        <v>700</v>
      </c>
    </row>
    <row r="266" spans="1:15" ht="39.75" customHeight="1" x14ac:dyDescent="0.15">
      <c r="A266" s="40" t="s">
        <v>651</v>
      </c>
      <c r="B266" s="8">
        <f t="shared" si="4"/>
        <v>264</v>
      </c>
      <c r="C266" s="78" t="str">
        <f>CONCATENATE(A266,全分野!$B266)</f>
        <v>高264</v>
      </c>
      <c r="D266" s="51" t="s">
        <v>3050</v>
      </c>
      <c r="E266" s="53" t="s">
        <v>11</v>
      </c>
      <c r="F266" s="53" t="s">
        <v>3057</v>
      </c>
      <c r="G266" s="11" t="s">
        <v>3051</v>
      </c>
      <c r="H266" s="51" t="s">
        <v>699</v>
      </c>
      <c r="I266" s="51" t="s">
        <v>3047</v>
      </c>
      <c r="J266" s="57" t="s">
        <v>388</v>
      </c>
      <c r="K266" s="51" t="s">
        <v>390</v>
      </c>
      <c r="L266" s="51" t="s">
        <v>391</v>
      </c>
      <c r="M266" s="51" t="s">
        <v>702</v>
      </c>
      <c r="N266" s="51" t="s">
        <v>2851</v>
      </c>
      <c r="O266" s="11" t="s">
        <v>700</v>
      </c>
    </row>
    <row r="267" spans="1:15" ht="39.75" customHeight="1" x14ac:dyDescent="0.15">
      <c r="A267" s="40" t="s">
        <v>651</v>
      </c>
      <c r="B267" s="8">
        <f t="shared" si="4"/>
        <v>265</v>
      </c>
      <c r="C267" s="78" t="str">
        <f>CONCATENATE(A267,全分野!$B267)</f>
        <v>高265</v>
      </c>
      <c r="D267" s="51" t="s">
        <v>3052</v>
      </c>
      <c r="E267" s="53" t="s">
        <v>11</v>
      </c>
      <c r="F267" s="53" t="s">
        <v>3058</v>
      </c>
      <c r="G267" s="11" t="s">
        <v>3053</v>
      </c>
      <c r="H267" s="51" t="s">
        <v>699</v>
      </c>
      <c r="I267" s="51" t="s">
        <v>3047</v>
      </c>
      <c r="J267" s="57" t="s">
        <v>388</v>
      </c>
      <c r="K267" s="51" t="s">
        <v>390</v>
      </c>
      <c r="L267" s="51" t="s">
        <v>391</v>
      </c>
      <c r="M267" s="51" t="s">
        <v>702</v>
      </c>
      <c r="N267" s="51" t="s">
        <v>2851</v>
      </c>
      <c r="O267" s="11" t="s">
        <v>700</v>
      </c>
    </row>
    <row r="268" spans="1:15" ht="39.75" customHeight="1" x14ac:dyDescent="0.15">
      <c r="A268" s="40" t="s">
        <v>651</v>
      </c>
      <c r="B268" s="8">
        <f t="shared" si="4"/>
        <v>266</v>
      </c>
      <c r="C268" s="78" t="str">
        <f>CONCATENATE(A268,全分野!$B268)</f>
        <v>高266</v>
      </c>
      <c r="D268" s="51" t="s">
        <v>3054</v>
      </c>
      <c r="E268" s="53" t="s">
        <v>18</v>
      </c>
      <c r="F268" s="53" t="s">
        <v>3059</v>
      </c>
      <c r="G268" s="11" t="s">
        <v>3055</v>
      </c>
      <c r="H268" s="51" t="s">
        <v>699</v>
      </c>
      <c r="I268" s="51" t="s">
        <v>3047</v>
      </c>
      <c r="J268" s="57" t="s">
        <v>388</v>
      </c>
      <c r="K268" s="51" t="s">
        <v>390</v>
      </c>
      <c r="L268" s="51" t="s">
        <v>391</v>
      </c>
      <c r="M268" s="51" t="s">
        <v>702</v>
      </c>
      <c r="N268" s="51" t="s">
        <v>2851</v>
      </c>
      <c r="O268" s="11" t="s">
        <v>700</v>
      </c>
    </row>
    <row r="269" spans="1:15" ht="39.75" customHeight="1" x14ac:dyDescent="0.15">
      <c r="A269" s="40" t="s">
        <v>651</v>
      </c>
      <c r="B269" s="8">
        <f t="shared" si="4"/>
        <v>267</v>
      </c>
      <c r="C269" s="78" t="str">
        <f>CONCATENATE(A269,全分野!$B269)</f>
        <v>高267</v>
      </c>
      <c r="D269" s="51" t="s">
        <v>3060</v>
      </c>
      <c r="E269" s="53" t="s">
        <v>18</v>
      </c>
      <c r="F269" s="53" t="s">
        <v>389</v>
      </c>
      <c r="G269" s="11" t="s">
        <v>3061</v>
      </c>
      <c r="H269" s="51" t="s">
        <v>699</v>
      </c>
      <c r="I269" s="51" t="s">
        <v>3062</v>
      </c>
      <c r="J269" s="57" t="s">
        <v>388</v>
      </c>
      <c r="K269" s="51" t="s">
        <v>390</v>
      </c>
      <c r="L269" s="51" t="s">
        <v>391</v>
      </c>
      <c r="M269" s="51" t="s">
        <v>702</v>
      </c>
      <c r="N269" s="51" t="s">
        <v>2851</v>
      </c>
      <c r="O269" s="11" t="s">
        <v>700</v>
      </c>
    </row>
    <row r="270" spans="1:15" ht="39.75" customHeight="1" x14ac:dyDescent="0.15">
      <c r="A270" s="40" t="s">
        <v>651</v>
      </c>
      <c r="B270" s="8">
        <f t="shared" si="4"/>
        <v>268</v>
      </c>
      <c r="C270" s="78" t="str">
        <f>CONCATENATE(A270,全分野!$B270)</f>
        <v>高268</v>
      </c>
      <c r="D270" s="51" t="s">
        <v>3063</v>
      </c>
      <c r="E270" s="53" t="s">
        <v>18</v>
      </c>
      <c r="F270" s="53" t="s">
        <v>392</v>
      </c>
      <c r="G270" s="11" t="s">
        <v>393</v>
      </c>
      <c r="H270" s="51" t="s">
        <v>699</v>
      </c>
      <c r="I270" s="51" t="s">
        <v>3062</v>
      </c>
      <c r="J270" s="57" t="s">
        <v>388</v>
      </c>
      <c r="K270" s="51" t="s">
        <v>390</v>
      </c>
      <c r="L270" s="51" t="s">
        <v>391</v>
      </c>
      <c r="M270" s="51" t="s">
        <v>702</v>
      </c>
      <c r="N270" s="51" t="s">
        <v>2851</v>
      </c>
      <c r="O270" s="11" t="s">
        <v>700</v>
      </c>
    </row>
    <row r="271" spans="1:15" ht="39.75" customHeight="1" x14ac:dyDescent="0.15">
      <c r="A271" s="40" t="s">
        <v>651</v>
      </c>
      <c r="B271" s="8">
        <f t="shared" si="4"/>
        <v>269</v>
      </c>
      <c r="C271" s="78" t="str">
        <f>CONCATENATE(A271,全分野!$B271)</f>
        <v>高269</v>
      </c>
      <c r="D271" s="51" t="s">
        <v>3064</v>
      </c>
      <c r="E271" s="53" t="s">
        <v>18</v>
      </c>
      <c r="F271" s="53" t="s">
        <v>3056</v>
      </c>
      <c r="G271" s="11" t="s">
        <v>3049</v>
      </c>
      <c r="H271" s="51" t="s">
        <v>699</v>
      </c>
      <c r="I271" s="51" t="s">
        <v>3062</v>
      </c>
      <c r="J271" s="57" t="s">
        <v>388</v>
      </c>
      <c r="K271" s="51" t="s">
        <v>390</v>
      </c>
      <c r="L271" s="51" t="s">
        <v>391</v>
      </c>
      <c r="M271" s="51" t="s">
        <v>702</v>
      </c>
      <c r="N271" s="51" t="s">
        <v>2851</v>
      </c>
      <c r="O271" s="11" t="s">
        <v>700</v>
      </c>
    </row>
    <row r="272" spans="1:15" ht="39.75" customHeight="1" x14ac:dyDescent="0.15">
      <c r="A272" s="40" t="s">
        <v>651</v>
      </c>
      <c r="B272" s="8">
        <f t="shared" si="4"/>
        <v>270</v>
      </c>
      <c r="C272" s="78" t="str">
        <f>CONCATENATE(A272,全分野!$B272)</f>
        <v>高270</v>
      </c>
      <c r="D272" s="51" t="s">
        <v>3065</v>
      </c>
      <c r="E272" s="53" t="s">
        <v>18</v>
      </c>
      <c r="F272" s="53" t="s">
        <v>394</v>
      </c>
      <c r="G272" s="11" t="s">
        <v>395</v>
      </c>
      <c r="H272" s="51" t="s">
        <v>699</v>
      </c>
      <c r="I272" s="51" t="s">
        <v>3062</v>
      </c>
      <c r="J272" s="57" t="s">
        <v>388</v>
      </c>
      <c r="K272" s="51" t="s">
        <v>390</v>
      </c>
      <c r="L272" s="51" t="s">
        <v>391</v>
      </c>
      <c r="M272" s="51" t="s">
        <v>702</v>
      </c>
      <c r="N272" s="51" t="s">
        <v>2851</v>
      </c>
      <c r="O272" s="11" t="s">
        <v>700</v>
      </c>
    </row>
    <row r="273" spans="1:15" ht="39.75" customHeight="1" x14ac:dyDescent="0.15">
      <c r="A273" s="40" t="s">
        <v>651</v>
      </c>
      <c r="B273" s="8">
        <f t="shared" si="4"/>
        <v>271</v>
      </c>
      <c r="C273" s="78" t="str">
        <f>CONCATENATE(A273,全分野!$B273)</f>
        <v>高271</v>
      </c>
      <c r="D273" s="51" t="s">
        <v>3066</v>
      </c>
      <c r="E273" s="53" t="s">
        <v>18</v>
      </c>
      <c r="F273" s="53" t="s">
        <v>149</v>
      </c>
      <c r="G273" s="11" t="s">
        <v>3070</v>
      </c>
      <c r="H273" s="51" t="s">
        <v>699</v>
      </c>
      <c r="I273" s="51" t="s">
        <v>3062</v>
      </c>
      <c r="J273" s="57" t="s">
        <v>388</v>
      </c>
      <c r="K273" s="51" t="s">
        <v>390</v>
      </c>
      <c r="L273" s="51" t="s">
        <v>391</v>
      </c>
      <c r="M273" s="51" t="s">
        <v>702</v>
      </c>
      <c r="N273" s="51" t="s">
        <v>2851</v>
      </c>
      <c r="O273" s="11" t="s">
        <v>700</v>
      </c>
    </row>
    <row r="274" spans="1:15" ht="39.75" customHeight="1" x14ac:dyDescent="0.15">
      <c r="A274" s="40" t="s">
        <v>651</v>
      </c>
      <c r="B274" s="8">
        <f t="shared" si="4"/>
        <v>272</v>
      </c>
      <c r="C274" s="78" t="str">
        <f>CONCATENATE(A274,全分野!$B274)</f>
        <v>高272</v>
      </c>
      <c r="D274" s="51" t="s">
        <v>3067</v>
      </c>
      <c r="E274" s="53" t="s">
        <v>18</v>
      </c>
      <c r="F274" s="53" t="s">
        <v>3068</v>
      </c>
      <c r="G274" s="11" t="s">
        <v>3069</v>
      </c>
      <c r="H274" s="51" t="s">
        <v>699</v>
      </c>
      <c r="I274" s="51" t="s">
        <v>3062</v>
      </c>
      <c r="J274" s="53" t="s">
        <v>388</v>
      </c>
      <c r="K274" s="51" t="s">
        <v>390</v>
      </c>
      <c r="L274" s="51" t="s">
        <v>391</v>
      </c>
      <c r="M274" s="51" t="s">
        <v>702</v>
      </c>
      <c r="N274" s="51" t="s">
        <v>2851</v>
      </c>
      <c r="O274" s="11" t="s">
        <v>700</v>
      </c>
    </row>
    <row r="275" spans="1:15" ht="39.75" customHeight="1" x14ac:dyDescent="0.15">
      <c r="A275" s="40" t="s">
        <v>651</v>
      </c>
      <c r="B275" s="8">
        <f t="shared" si="4"/>
        <v>273</v>
      </c>
      <c r="C275" s="78" t="str">
        <f>CONCATENATE(A275,全分野!$B275)</f>
        <v>高273</v>
      </c>
      <c r="D275" s="79" t="s">
        <v>4288</v>
      </c>
      <c r="E275" s="84" t="s">
        <v>9</v>
      </c>
      <c r="F275" s="117" t="s">
        <v>3219</v>
      </c>
      <c r="G275" s="11" t="s">
        <v>3220</v>
      </c>
      <c r="H275" s="79" t="s">
        <v>4334</v>
      </c>
      <c r="I275" s="71" t="s">
        <v>24</v>
      </c>
      <c r="J275" s="71" t="s">
        <v>3218</v>
      </c>
      <c r="K275" s="83" t="s">
        <v>3221</v>
      </c>
      <c r="L275" s="79" t="s">
        <v>3222</v>
      </c>
      <c r="M275" s="79" t="s">
        <v>3223</v>
      </c>
      <c r="N275" s="79" t="s">
        <v>696</v>
      </c>
      <c r="O275" s="11" t="s">
        <v>3225</v>
      </c>
    </row>
    <row r="276" spans="1:15" ht="39.75" customHeight="1" x14ac:dyDescent="0.15">
      <c r="A276" s="40" t="s">
        <v>651</v>
      </c>
      <c r="B276" s="8">
        <f t="shared" si="4"/>
        <v>274</v>
      </c>
      <c r="C276" s="78" t="str">
        <f>CONCATENATE(A276,全分野!$B276)</f>
        <v>高274</v>
      </c>
      <c r="D276" s="79" t="s">
        <v>3264</v>
      </c>
      <c r="E276" s="84" t="s">
        <v>10</v>
      </c>
      <c r="F276" s="117" t="s">
        <v>3252</v>
      </c>
      <c r="G276" s="11" t="s">
        <v>3251</v>
      </c>
      <c r="H276" s="79" t="s">
        <v>3260</v>
      </c>
      <c r="I276" s="71" t="s">
        <v>24</v>
      </c>
      <c r="J276" s="71" t="s">
        <v>3255</v>
      </c>
      <c r="K276" s="83" t="s">
        <v>3256</v>
      </c>
      <c r="L276" s="79" t="s">
        <v>3254</v>
      </c>
      <c r="M276" s="79" t="s">
        <v>27</v>
      </c>
      <c r="N276" s="79" t="s">
        <v>806</v>
      </c>
      <c r="O276" s="11" t="s">
        <v>3257</v>
      </c>
    </row>
    <row r="277" spans="1:15" ht="39.75" customHeight="1" x14ac:dyDescent="0.15">
      <c r="A277" s="40" t="s">
        <v>651</v>
      </c>
      <c r="B277" s="8">
        <f t="shared" si="4"/>
        <v>275</v>
      </c>
      <c r="C277" s="78" t="str">
        <f>CONCATENATE(A277,全分野!$B277)</f>
        <v>高275</v>
      </c>
      <c r="D277" s="79" t="s">
        <v>3265</v>
      </c>
      <c r="E277" s="84" t="s">
        <v>3258</v>
      </c>
      <c r="F277" s="117" t="s">
        <v>3252</v>
      </c>
      <c r="G277" s="11" t="s">
        <v>3251</v>
      </c>
      <c r="H277" s="79" t="s">
        <v>3260</v>
      </c>
      <c r="I277" s="71" t="s">
        <v>162</v>
      </c>
      <c r="J277" s="71" t="s">
        <v>3259</v>
      </c>
      <c r="K277" s="83" t="s">
        <v>3253</v>
      </c>
      <c r="L277" s="79" t="s">
        <v>3254</v>
      </c>
      <c r="M277" s="79" t="s">
        <v>27</v>
      </c>
      <c r="N277" s="79" t="s">
        <v>806</v>
      </c>
      <c r="O277" s="11" t="s">
        <v>3257</v>
      </c>
    </row>
    <row r="278" spans="1:15" ht="39.75" customHeight="1" x14ac:dyDescent="0.15">
      <c r="A278" s="40" t="s">
        <v>651</v>
      </c>
      <c r="B278" s="8">
        <f t="shared" si="4"/>
        <v>276</v>
      </c>
      <c r="C278" s="78" t="str">
        <f>CONCATENATE(A278,全分野!$B278)</f>
        <v>高276</v>
      </c>
      <c r="D278" s="79" t="s">
        <v>3272</v>
      </c>
      <c r="E278" s="84" t="s">
        <v>16</v>
      </c>
      <c r="F278" s="117" t="s">
        <v>3273</v>
      </c>
      <c r="G278" s="11" t="s">
        <v>3274</v>
      </c>
      <c r="H278" s="79" t="s">
        <v>3275</v>
      </c>
      <c r="I278" s="71" t="s">
        <v>1294</v>
      </c>
      <c r="J278" s="71" t="s">
        <v>3268</v>
      </c>
      <c r="K278" s="83" t="s">
        <v>3270</v>
      </c>
      <c r="L278" s="79" t="s">
        <v>3271</v>
      </c>
      <c r="M278" s="79" t="s">
        <v>3223</v>
      </c>
      <c r="N278" s="79" t="s">
        <v>3276</v>
      </c>
      <c r="O278" s="11" t="s">
        <v>3277</v>
      </c>
    </row>
    <row r="279" spans="1:15" ht="39.75" customHeight="1" x14ac:dyDescent="0.15">
      <c r="A279" s="40" t="s">
        <v>651</v>
      </c>
      <c r="B279" s="8">
        <f t="shared" si="4"/>
        <v>277</v>
      </c>
      <c r="C279" s="78" t="str">
        <f>CONCATENATE(A279,全分野!$B279)</f>
        <v>高277</v>
      </c>
      <c r="D279" s="79" t="s">
        <v>3332</v>
      </c>
      <c r="E279" s="84" t="s">
        <v>9</v>
      </c>
      <c r="F279" s="117" t="s">
        <v>3330</v>
      </c>
      <c r="G279" s="11" t="s">
        <v>3333</v>
      </c>
      <c r="H279" s="79" t="s">
        <v>3334</v>
      </c>
      <c r="I279" s="71" t="s">
        <v>3335</v>
      </c>
      <c r="J279" s="71" t="s">
        <v>3336</v>
      </c>
      <c r="K279" s="83" t="s">
        <v>3331</v>
      </c>
      <c r="L279" s="79" t="s">
        <v>3337</v>
      </c>
      <c r="M279" s="79" t="s">
        <v>3223</v>
      </c>
      <c r="N279" s="79" t="s">
        <v>830</v>
      </c>
      <c r="O279" s="11" t="s">
        <v>3338</v>
      </c>
    </row>
    <row r="280" spans="1:15" ht="39.75" customHeight="1" x14ac:dyDescent="0.15">
      <c r="A280" s="40" t="s">
        <v>651</v>
      </c>
      <c r="B280" s="8">
        <f t="shared" si="4"/>
        <v>278</v>
      </c>
      <c r="C280" s="78" t="str">
        <f>CONCATENATE(A280,全分野!$B280)</f>
        <v>高278</v>
      </c>
      <c r="D280" s="79" t="s">
        <v>3358</v>
      </c>
      <c r="E280" s="84" t="s">
        <v>10</v>
      </c>
      <c r="F280" s="117" t="s">
        <v>3357</v>
      </c>
      <c r="G280" s="11" t="s">
        <v>3361</v>
      </c>
      <c r="H280" s="79" t="s">
        <v>3364</v>
      </c>
      <c r="I280" s="71" t="s">
        <v>24</v>
      </c>
      <c r="J280" s="71" t="s">
        <v>3362</v>
      </c>
      <c r="K280" s="83" t="s">
        <v>3359</v>
      </c>
      <c r="L280" s="79" t="s">
        <v>3360</v>
      </c>
      <c r="M280" s="79" t="s">
        <v>3223</v>
      </c>
      <c r="N280" s="79" t="s">
        <v>2391</v>
      </c>
      <c r="O280" s="11" t="s">
        <v>3363</v>
      </c>
    </row>
    <row r="281" spans="1:15" ht="39.75" customHeight="1" x14ac:dyDescent="0.15">
      <c r="A281" s="40" t="s">
        <v>651</v>
      </c>
      <c r="B281" s="8">
        <f t="shared" si="4"/>
        <v>279</v>
      </c>
      <c r="C281" s="78" t="str">
        <f>CONCATENATE(A281,全分野!$B281)</f>
        <v>高279</v>
      </c>
      <c r="D281" s="79" t="s">
        <v>3385</v>
      </c>
      <c r="E281" s="84" t="s">
        <v>14</v>
      </c>
      <c r="F281" s="117" t="s">
        <v>3382</v>
      </c>
      <c r="G281" s="11" t="s">
        <v>3386</v>
      </c>
      <c r="H281" s="79" t="s">
        <v>3387</v>
      </c>
      <c r="I281" s="71" t="s">
        <v>3397</v>
      </c>
      <c r="J281" s="71" t="s">
        <v>3388</v>
      </c>
      <c r="K281" s="83" t="s">
        <v>3383</v>
      </c>
      <c r="L281" s="79" t="s">
        <v>3384</v>
      </c>
      <c r="M281" s="79" t="s">
        <v>3223</v>
      </c>
      <c r="N281" s="79" t="s">
        <v>696</v>
      </c>
      <c r="O281" s="11" t="s">
        <v>4351</v>
      </c>
    </row>
    <row r="282" spans="1:15" ht="39.75" customHeight="1" x14ac:dyDescent="0.15">
      <c r="A282" s="40" t="s">
        <v>651</v>
      </c>
      <c r="B282" s="8">
        <f t="shared" si="4"/>
        <v>280</v>
      </c>
      <c r="C282" s="78" t="str">
        <f>CONCATENATE(A282,全分野!$B282)</f>
        <v>高280</v>
      </c>
      <c r="D282" s="79" t="s">
        <v>3390</v>
      </c>
      <c r="E282" s="84" t="s">
        <v>14</v>
      </c>
      <c r="F282" s="117" t="s">
        <v>3391</v>
      </c>
      <c r="G282" s="11" t="s">
        <v>3392</v>
      </c>
      <c r="H282" s="79" t="s">
        <v>3387</v>
      </c>
      <c r="I282" s="71" t="s">
        <v>41</v>
      </c>
      <c r="J282" s="71" t="s">
        <v>3393</v>
      </c>
      <c r="K282" s="83" t="s">
        <v>3394</v>
      </c>
      <c r="L282" s="79" t="s">
        <v>3395</v>
      </c>
      <c r="M282" s="79" t="s">
        <v>3223</v>
      </c>
      <c r="N282" s="79" t="s">
        <v>696</v>
      </c>
      <c r="O282" s="11" t="s">
        <v>3396</v>
      </c>
    </row>
    <row r="283" spans="1:15" ht="39.75" customHeight="1" x14ac:dyDescent="0.15">
      <c r="A283" s="40" t="s">
        <v>651</v>
      </c>
      <c r="B283" s="8">
        <f t="shared" si="4"/>
        <v>281</v>
      </c>
      <c r="C283" s="78" t="str">
        <f>CONCATENATE(A283,全分野!$B283)</f>
        <v>高281</v>
      </c>
      <c r="D283" s="79" t="s">
        <v>3421</v>
      </c>
      <c r="E283" s="84" t="s">
        <v>15</v>
      </c>
      <c r="F283" s="117" t="s">
        <v>3416</v>
      </c>
      <c r="G283" s="11" t="s">
        <v>3417</v>
      </c>
      <c r="H283" s="79" t="s">
        <v>4333</v>
      </c>
      <c r="I283" s="71" t="s">
        <v>5</v>
      </c>
      <c r="J283" s="71" t="s">
        <v>3419</v>
      </c>
      <c r="K283" s="83" t="s">
        <v>3380</v>
      </c>
      <c r="L283" s="79" t="s">
        <v>3381</v>
      </c>
      <c r="M283" s="79" t="s">
        <v>3223</v>
      </c>
      <c r="N283" s="79" t="s">
        <v>1013</v>
      </c>
      <c r="O283" s="11" t="s">
        <v>4352</v>
      </c>
    </row>
    <row r="284" spans="1:15" ht="39.75" customHeight="1" x14ac:dyDescent="0.15">
      <c r="A284" s="40" t="s">
        <v>651</v>
      </c>
      <c r="B284" s="8">
        <f t="shared" si="4"/>
        <v>282</v>
      </c>
      <c r="C284" s="78" t="str">
        <f>CONCATENATE(A284,全分野!$B284)</f>
        <v>高282</v>
      </c>
      <c r="D284" s="79" t="s">
        <v>3422</v>
      </c>
      <c r="E284" s="84" t="s">
        <v>11</v>
      </c>
      <c r="F284" s="117" t="s">
        <v>646</v>
      </c>
      <c r="G284" s="11" t="s">
        <v>2066</v>
      </c>
      <c r="H284" s="79" t="s">
        <v>3423</v>
      </c>
      <c r="I284" s="71" t="s">
        <v>53</v>
      </c>
      <c r="J284" s="71" t="s">
        <v>3424</v>
      </c>
      <c r="K284" s="83" t="s">
        <v>3425</v>
      </c>
      <c r="L284" s="79" t="s">
        <v>3426</v>
      </c>
      <c r="M284" s="79" t="s">
        <v>3427</v>
      </c>
      <c r="N284" s="79" t="s">
        <v>840</v>
      </c>
      <c r="O284" s="11" t="s">
        <v>2070</v>
      </c>
    </row>
    <row r="285" spans="1:15" ht="47.25" customHeight="1" x14ac:dyDescent="0.15">
      <c r="A285" s="40" t="s">
        <v>651</v>
      </c>
      <c r="B285" s="8">
        <f t="shared" si="4"/>
        <v>283</v>
      </c>
      <c r="C285" s="78" t="str">
        <f>CONCATENATE(A285,全分野!$B285)</f>
        <v>高283</v>
      </c>
      <c r="D285" s="79" t="s">
        <v>3430</v>
      </c>
      <c r="E285" s="84" t="s">
        <v>9</v>
      </c>
      <c r="F285" s="117" t="s">
        <v>3429</v>
      </c>
      <c r="G285" s="11" t="s">
        <v>3431</v>
      </c>
      <c r="H285" s="79" t="s">
        <v>3428</v>
      </c>
      <c r="I285" s="71" t="s">
        <v>3432</v>
      </c>
      <c r="J285" s="71" t="s">
        <v>3433</v>
      </c>
      <c r="K285" s="83" t="s">
        <v>3434</v>
      </c>
      <c r="L285" s="79" t="s">
        <v>3435</v>
      </c>
      <c r="M285" s="79" t="s">
        <v>3223</v>
      </c>
      <c r="N285" s="79" t="s">
        <v>696</v>
      </c>
      <c r="O285" s="11" t="s">
        <v>4180</v>
      </c>
    </row>
    <row r="286" spans="1:15" ht="46.5" customHeight="1" x14ac:dyDescent="0.15">
      <c r="A286" s="40" t="s">
        <v>651</v>
      </c>
      <c r="B286" s="8">
        <f t="shared" si="4"/>
        <v>284</v>
      </c>
      <c r="C286" s="78" t="str">
        <f>CONCATENATE(A286,全分野!$B286)</f>
        <v>高284</v>
      </c>
      <c r="D286" s="79" t="s">
        <v>3436</v>
      </c>
      <c r="E286" s="84" t="s">
        <v>9</v>
      </c>
      <c r="F286" s="117" t="s">
        <v>3437</v>
      </c>
      <c r="G286" s="11" t="s">
        <v>3438</v>
      </c>
      <c r="H286" s="79" t="s">
        <v>3428</v>
      </c>
      <c r="I286" s="71" t="s">
        <v>91</v>
      </c>
      <c r="J286" s="71" t="s">
        <v>3439</v>
      </c>
      <c r="K286" s="83" t="s">
        <v>3440</v>
      </c>
      <c r="L286" s="79" t="s">
        <v>3441</v>
      </c>
      <c r="M286" s="79" t="s">
        <v>3223</v>
      </c>
      <c r="N286" s="79" t="s">
        <v>1053</v>
      </c>
      <c r="O286" s="11" t="s">
        <v>4181</v>
      </c>
    </row>
    <row r="287" spans="1:15" ht="39.75" customHeight="1" x14ac:dyDescent="0.15">
      <c r="A287" s="40" t="s">
        <v>651</v>
      </c>
      <c r="B287" s="8">
        <f t="shared" si="4"/>
        <v>285</v>
      </c>
      <c r="C287" s="78" t="str">
        <f>CONCATENATE(A287,全分野!$B287)</f>
        <v>高285</v>
      </c>
      <c r="D287" s="79" t="s">
        <v>3442</v>
      </c>
      <c r="E287" s="84" t="s">
        <v>13</v>
      </c>
      <c r="F287" s="117" t="s">
        <v>3443</v>
      </c>
      <c r="G287" s="11" t="s">
        <v>3444</v>
      </c>
      <c r="H287" s="79" t="s">
        <v>3428</v>
      </c>
      <c r="I287" s="71" t="s">
        <v>712</v>
      </c>
      <c r="J287" s="71" t="s">
        <v>3445</v>
      </c>
      <c r="K287" s="83" t="s">
        <v>3446</v>
      </c>
      <c r="L287" s="79" t="s">
        <v>3447</v>
      </c>
      <c r="M287" s="79" t="s">
        <v>3223</v>
      </c>
      <c r="N287" s="79" t="s">
        <v>696</v>
      </c>
      <c r="O287" s="11" t="s">
        <v>4178</v>
      </c>
    </row>
    <row r="288" spans="1:15" ht="39.75" customHeight="1" x14ac:dyDescent="0.15">
      <c r="A288" s="40" t="s">
        <v>651</v>
      </c>
      <c r="B288" s="8">
        <f t="shared" si="4"/>
        <v>286</v>
      </c>
      <c r="C288" s="78" t="str">
        <f>CONCATENATE(A288,全分野!$B288)</f>
        <v>高286</v>
      </c>
      <c r="D288" s="79" t="s">
        <v>3448</v>
      </c>
      <c r="E288" s="84" t="s">
        <v>13</v>
      </c>
      <c r="F288" s="117" t="s">
        <v>3449</v>
      </c>
      <c r="G288" s="11" t="s">
        <v>3450</v>
      </c>
      <c r="H288" s="79" t="s">
        <v>3428</v>
      </c>
      <c r="I288" s="71" t="s">
        <v>91</v>
      </c>
      <c r="J288" s="71" t="s">
        <v>3451</v>
      </c>
      <c r="K288" s="83" t="s">
        <v>3452</v>
      </c>
      <c r="L288" s="79" t="s">
        <v>3453</v>
      </c>
      <c r="M288" s="79" t="s">
        <v>3223</v>
      </c>
      <c r="N288" s="79" t="s">
        <v>1053</v>
      </c>
      <c r="O288" s="11" t="s">
        <v>4179</v>
      </c>
    </row>
    <row r="289" spans="1:15" ht="39.75" customHeight="1" x14ac:dyDescent="0.15">
      <c r="A289" s="40" t="s">
        <v>651</v>
      </c>
      <c r="B289" s="8">
        <f t="shared" si="4"/>
        <v>287</v>
      </c>
      <c r="C289" s="78" t="str">
        <f>CONCATENATE(A289,全分野!$B289)</f>
        <v>高287</v>
      </c>
      <c r="D289" s="79" t="s">
        <v>3457</v>
      </c>
      <c r="E289" s="84" t="s">
        <v>3458</v>
      </c>
      <c r="F289" s="117" t="s">
        <v>54</v>
      </c>
      <c r="G289" s="11" t="s">
        <v>4386</v>
      </c>
      <c r="H289" s="79" t="s">
        <v>4332</v>
      </c>
      <c r="I289" s="71" t="s">
        <v>290</v>
      </c>
      <c r="J289" s="71" t="s">
        <v>3459</v>
      </c>
      <c r="K289" s="83" t="s">
        <v>3455</v>
      </c>
      <c r="L289" s="79" t="s">
        <v>3456</v>
      </c>
      <c r="M289" s="79" t="s">
        <v>3223</v>
      </c>
      <c r="N289" s="79" t="s">
        <v>840</v>
      </c>
      <c r="O289" s="11" t="s">
        <v>3460</v>
      </c>
    </row>
    <row r="290" spans="1:15" ht="58.5" customHeight="1" x14ac:dyDescent="0.15">
      <c r="A290" s="40" t="s">
        <v>651</v>
      </c>
      <c r="B290" s="8">
        <f t="shared" si="4"/>
        <v>288</v>
      </c>
      <c r="C290" s="78" t="str">
        <f>CONCATENATE(A290,全分野!$B290)</f>
        <v>高288</v>
      </c>
      <c r="D290" s="79" t="s">
        <v>3461</v>
      </c>
      <c r="E290" s="84" t="s">
        <v>11</v>
      </c>
      <c r="F290" s="117" t="s">
        <v>1913</v>
      </c>
      <c r="G290" s="11" t="s">
        <v>3464</v>
      </c>
      <c r="H290" s="79" t="s">
        <v>3465</v>
      </c>
      <c r="I290" s="71" t="s">
        <v>4290</v>
      </c>
      <c r="J290" s="71" t="s">
        <v>3466</v>
      </c>
      <c r="K290" s="83" t="s">
        <v>3462</v>
      </c>
      <c r="L290" s="79" t="s">
        <v>3463</v>
      </c>
      <c r="M290" s="79" t="s">
        <v>27</v>
      </c>
      <c r="N290" s="79" t="s">
        <v>1100</v>
      </c>
      <c r="O290" s="11" t="s">
        <v>3520</v>
      </c>
    </row>
    <row r="291" spans="1:15" ht="39.75" customHeight="1" x14ac:dyDescent="0.15">
      <c r="A291" s="40" t="s">
        <v>651</v>
      </c>
      <c r="B291" s="8">
        <f t="shared" si="4"/>
        <v>289</v>
      </c>
      <c r="C291" s="78" t="str">
        <f>CONCATENATE(A291,全分野!$B291)</f>
        <v>高289</v>
      </c>
      <c r="D291" s="79" t="s">
        <v>3473</v>
      </c>
      <c r="E291" s="84" t="s">
        <v>15</v>
      </c>
      <c r="F291" s="117" t="s">
        <v>3474</v>
      </c>
      <c r="G291" s="11" t="s">
        <v>3475</v>
      </c>
      <c r="H291" s="79" t="s">
        <v>4331</v>
      </c>
      <c r="I291" s="71" t="s">
        <v>3477</v>
      </c>
      <c r="J291" s="71" t="s">
        <v>3629</v>
      </c>
      <c r="K291" s="83" t="s">
        <v>376</v>
      </c>
      <c r="L291" s="79" t="s">
        <v>377</v>
      </c>
      <c r="M291" s="79" t="s">
        <v>3223</v>
      </c>
      <c r="N291" s="79" t="s">
        <v>3478</v>
      </c>
      <c r="O291" s="11" t="s">
        <v>3479</v>
      </c>
    </row>
    <row r="292" spans="1:15" ht="39.75" customHeight="1" x14ac:dyDescent="0.15">
      <c r="A292" s="40" t="s">
        <v>651</v>
      </c>
      <c r="B292" s="8">
        <f t="shared" si="4"/>
        <v>290</v>
      </c>
      <c r="C292" s="78" t="str">
        <f>CONCATENATE(A292,全分野!$B292)</f>
        <v>高290</v>
      </c>
      <c r="D292" s="79" t="s">
        <v>3480</v>
      </c>
      <c r="E292" s="84" t="s">
        <v>15</v>
      </c>
      <c r="F292" s="117" t="s">
        <v>3474</v>
      </c>
      <c r="G292" s="11" t="s">
        <v>3475</v>
      </c>
      <c r="H292" s="79" t="s">
        <v>4331</v>
      </c>
      <c r="I292" s="71" t="s">
        <v>91</v>
      </c>
      <c r="J292" s="71" t="s">
        <v>3629</v>
      </c>
      <c r="K292" s="83" t="s">
        <v>376</v>
      </c>
      <c r="L292" s="79" t="s">
        <v>377</v>
      </c>
      <c r="M292" s="79" t="s">
        <v>3223</v>
      </c>
      <c r="N292" s="79" t="s">
        <v>3478</v>
      </c>
      <c r="O292" s="11" t="s">
        <v>3479</v>
      </c>
    </row>
    <row r="293" spans="1:15" ht="39.75" customHeight="1" x14ac:dyDescent="0.15">
      <c r="A293" s="40" t="s">
        <v>651</v>
      </c>
      <c r="B293" s="8">
        <f t="shared" si="4"/>
        <v>291</v>
      </c>
      <c r="C293" s="78" t="str">
        <f>CONCATENATE(A293,全分野!$B293)</f>
        <v>高291</v>
      </c>
      <c r="D293" s="79" t="s">
        <v>3482</v>
      </c>
      <c r="E293" s="84" t="s">
        <v>14</v>
      </c>
      <c r="F293" s="117" t="s">
        <v>3481</v>
      </c>
      <c r="G293" s="11" t="s">
        <v>3483</v>
      </c>
      <c r="H293" s="79" t="s">
        <v>3484</v>
      </c>
      <c r="I293" s="71" t="s">
        <v>53</v>
      </c>
      <c r="J293" s="71" t="s">
        <v>3485</v>
      </c>
      <c r="K293" s="83" t="s">
        <v>4291</v>
      </c>
      <c r="L293" s="79" t="s">
        <v>4292</v>
      </c>
      <c r="M293" s="79" t="s">
        <v>387</v>
      </c>
      <c r="N293" s="79" t="s">
        <v>840</v>
      </c>
      <c r="O293" s="11" t="s">
        <v>3494</v>
      </c>
    </row>
    <row r="294" spans="1:15" ht="39.75" customHeight="1" x14ac:dyDescent="0.15">
      <c r="A294" s="40" t="s">
        <v>651</v>
      </c>
      <c r="B294" s="8">
        <f t="shared" si="4"/>
        <v>292</v>
      </c>
      <c r="C294" s="78" t="str">
        <f>CONCATENATE(A294,全分野!$B294)</f>
        <v>高292</v>
      </c>
      <c r="D294" s="79" t="s">
        <v>3488</v>
      </c>
      <c r="E294" s="84" t="s">
        <v>13</v>
      </c>
      <c r="F294" s="117" t="s">
        <v>3486</v>
      </c>
      <c r="G294" s="11" t="s">
        <v>3487</v>
      </c>
      <c r="H294" s="79" t="s">
        <v>3491</v>
      </c>
      <c r="I294" s="71" t="s">
        <v>64</v>
      </c>
      <c r="J294" s="71" t="s">
        <v>3492</v>
      </c>
      <c r="K294" s="83" t="s">
        <v>3489</v>
      </c>
      <c r="L294" s="79" t="s">
        <v>3490</v>
      </c>
      <c r="M294" s="79" t="s">
        <v>3223</v>
      </c>
      <c r="N294" s="79" t="s">
        <v>3493</v>
      </c>
      <c r="O294" s="11" t="s">
        <v>3495</v>
      </c>
    </row>
    <row r="295" spans="1:15" ht="58.5" customHeight="1" x14ac:dyDescent="0.15">
      <c r="A295" s="40" t="s">
        <v>651</v>
      </c>
      <c r="B295" s="8">
        <f t="shared" si="4"/>
        <v>293</v>
      </c>
      <c r="C295" s="78" t="str">
        <f>CONCATENATE(A295,全分野!$B295)</f>
        <v>高293</v>
      </c>
      <c r="D295" s="79" t="s">
        <v>4169</v>
      </c>
      <c r="E295" s="84" t="s">
        <v>13</v>
      </c>
      <c r="F295" s="117" t="s">
        <v>1570</v>
      </c>
      <c r="G295" s="11" t="s">
        <v>3505</v>
      </c>
      <c r="H295" s="79" t="s">
        <v>3506</v>
      </c>
      <c r="I295" s="71" t="s">
        <v>3507</v>
      </c>
      <c r="J295" s="71" t="s">
        <v>3508</v>
      </c>
      <c r="K295" s="83" t="s">
        <v>3503</v>
      </c>
      <c r="L295" s="79" t="s">
        <v>3504</v>
      </c>
      <c r="M295" s="79" t="s">
        <v>3509</v>
      </c>
      <c r="N295" s="79" t="s">
        <v>693</v>
      </c>
      <c r="O295" s="11" t="s">
        <v>3518</v>
      </c>
    </row>
    <row r="296" spans="1:15" ht="56.25" customHeight="1" x14ac:dyDescent="0.15">
      <c r="A296" s="40" t="s">
        <v>651</v>
      </c>
      <c r="B296" s="8">
        <f t="shared" si="4"/>
        <v>294</v>
      </c>
      <c r="C296" s="78" t="str">
        <f>CONCATENATE(A296,全分野!$B296)</f>
        <v>高294</v>
      </c>
      <c r="D296" s="79" t="s">
        <v>4170</v>
      </c>
      <c r="E296" s="84" t="s">
        <v>13</v>
      </c>
      <c r="F296" s="117" t="s">
        <v>1570</v>
      </c>
      <c r="G296" s="11" t="s">
        <v>3505</v>
      </c>
      <c r="H296" s="79" t="s">
        <v>3506</v>
      </c>
      <c r="I296" s="71" t="s">
        <v>24</v>
      </c>
      <c r="J296" s="71" t="s">
        <v>3508</v>
      </c>
      <c r="K296" s="83" t="s">
        <v>3503</v>
      </c>
      <c r="L296" s="79" t="s">
        <v>3504</v>
      </c>
      <c r="M296" s="79" t="s">
        <v>3509</v>
      </c>
      <c r="N296" s="79" t="s">
        <v>696</v>
      </c>
      <c r="O296" s="11" t="s">
        <v>3518</v>
      </c>
    </row>
    <row r="297" spans="1:15" ht="56.25" customHeight="1" x14ac:dyDescent="0.15">
      <c r="A297" s="40" t="s">
        <v>651</v>
      </c>
      <c r="B297" s="8">
        <f t="shared" si="4"/>
        <v>295</v>
      </c>
      <c r="C297" s="78" t="str">
        <f>CONCATENATE(A297,全分野!$B297)</f>
        <v>高295</v>
      </c>
      <c r="D297" s="79" t="s">
        <v>3510</v>
      </c>
      <c r="E297" s="84" t="s">
        <v>13</v>
      </c>
      <c r="F297" s="117" t="s">
        <v>1570</v>
      </c>
      <c r="G297" s="11" t="s">
        <v>3511</v>
      </c>
      <c r="H297" s="79" t="s">
        <v>3506</v>
      </c>
      <c r="I297" s="71" t="s">
        <v>3512</v>
      </c>
      <c r="J297" s="71" t="s">
        <v>3508</v>
      </c>
      <c r="K297" s="83" t="s">
        <v>3503</v>
      </c>
      <c r="L297" s="79" t="s">
        <v>3504</v>
      </c>
      <c r="M297" s="79" t="s">
        <v>3509</v>
      </c>
      <c r="N297" s="79" t="s">
        <v>693</v>
      </c>
      <c r="O297" s="11" t="s">
        <v>3518</v>
      </c>
    </row>
    <row r="298" spans="1:15" ht="54.75" customHeight="1" x14ac:dyDescent="0.15">
      <c r="A298" s="40" t="s">
        <v>651</v>
      </c>
      <c r="B298" s="8">
        <f t="shared" si="4"/>
        <v>296</v>
      </c>
      <c r="C298" s="78" t="str">
        <f>CONCATENATE(A298,全分野!$B298)</f>
        <v>高296</v>
      </c>
      <c r="D298" s="79" t="s">
        <v>3513</v>
      </c>
      <c r="E298" s="84" t="s">
        <v>13</v>
      </c>
      <c r="F298" s="117" t="s">
        <v>1570</v>
      </c>
      <c r="G298" s="11" t="s">
        <v>3511</v>
      </c>
      <c r="H298" s="79" t="s">
        <v>3506</v>
      </c>
      <c r="I298" s="71" t="s">
        <v>3514</v>
      </c>
      <c r="J298" s="71" t="s">
        <v>3508</v>
      </c>
      <c r="K298" s="83" t="s">
        <v>3503</v>
      </c>
      <c r="L298" s="79" t="s">
        <v>3504</v>
      </c>
      <c r="M298" s="79" t="s">
        <v>3509</v>
      </c>
      <c r="N298" s="79" t="s">
        <v>696</v>
      </c>
      <c r="O298" s="11" t="s">
        <v>3518</v>
      </c>
    </row>
    <row r="299" spans="1:15" ht="39.75" customHeight="1" x14ac:dyDescent="0.15">
      <c r="A299" s="40" t="s">
        <v>651</v>
      </c>
      <c r="B299" s="8">
        <f t="shared" si="4"/>
        <v>297</v>
      </c>
      <c r="C299" s="78" t="str">
        <f>CONCATENATE(A299,全分野!$B299)</f>
        <v>高297</v>
      </c>
      <c r="D299" s="79" t="s">
        <v>3515</v>
      </c>
      <c r="E299" s="84" t="s">
        <v>13</v>
      </c>
      <c r="F299" s="117" t="s">
        <v>1570</v>
      </c>
      <c r="G299" s="11" t="s">
        <v>3516</v>
      </c>
      <c r="H299" s="79" t="s">
        <v>3506</v>
      </c>
      <c r="I299" s="71" t="s">
        <v>3517</v>
      </c>
      <c r="J299" s="71" t="s">
        <v>3508</v>
      </c>
      <c r="K299" s="83" t="s">
        <v>3503</v>
      </c>
      <c r="L299" s="79" t="s">
        <v>3504</v>
      </c>
      <c r="M299" s="79" t="s">
        <v>3509</v>
      </c>
      <c r="N299" s="79" t="s">
        <v>696</v>
      </c>
      <c r="O299" s="11" t="s">
        <v>3519</v>
      </c>
    </row>
    <row r="300" spans="1:15" ht="39.75" customHeight="1" x14ac:dyDescent="0.15">
      <c r="A300" s="40" t="s">
        <v>651</v>
      </c>
      <c r="B300" s="8">
        <f t="shared" si="4"/>
        <v>298</v>
      </c>
      <c r="C300" s="78" t="str">
        <f>CONCATENATE(A300,全分野!$B300)</f>
        <v>高298</v>
      </c>
      <c r="D300" s="79" t="s">
        <v>4293</v>
      </c>
      <c r="E300" s="84" t="s">
        <v>9</v>
      </c>
      <c r="F300" s="117" t="s">
        <v>3523</v>
      </c>
      <c r="G300" s="11" t="s">
        <v>3521</v>
      </c>
      <c r="H300" s="79" t="s">
        <v>4294</v>
      </c>
      <c r="I300" s="71" t="s">
        <v>3526</v>
      </c>
      <c r="J300" s="71" t="s">
        <v>3522</v>
      </c>
      <c r="K300" s="83" t="s">
        <v>3524</v>
      </c>
      <c r="L300" s="79" t="s">
        <v>3525</v>
      </c>
      <c r="M300" s="79" t="s">
        <v>3527</v>
      </c>
      <c r="N300" s="79" t="s">
        <v>1805</v>
      </c>
      <c r="O300" s="11" t="s">
        <v>4295</v>
      </c>
    </row>
    <row r="301" spans="1:15" ht="39.75" customHeight="1" x14ac:dyDescent="0.15">
      <c r="A301" s="40" t="s">
        <v>651</v>
      </c>
      <c r="B301" s="8">
        <f t="shared" si="4"/>
        <v>299</v>
      </c>
      <c r="C301" s="78" t="str">
        <f>CONCATENATE(A301,全分野!$B301)</f>
        <v>高299</v>
      </c>
      <c r="D301" s="79" t="s">
        <v>3528</v>
      </c>
      <c r="E301" s="84" t="s">
        <v>11</v>
      </c>
      <c r="F301" s="117" t="s">
        <v>3529</v>
      </c>
      <c r="G301" s="11" t="s">
        <v>3530</v>
      </c>
      <c r="H301" s="79" t="s">
        <v>3531</v>
      </c>
      <c r="I301" s="71" t="s">
        <v>3532</v>
      </c>
      <c r="J301" s="71" t="s">
        <v>3557</v>
      </c>
      <c r="K301" s="83" t="s">
        <v>3533</v>
      </c>
      <c r="L301" s="79" t="s">
        <v>3534</v>
      </c>
      <c r="M301" s="79" t="s">
        <v>3223</v>
      </c>
      <c r="N301" s="79" t="s">
        <v>840</v>
      </c>
      <c r="O301" s="11" t="s">
        <v>4296</v>
      </c>
    </row>
    <row r="302" spans="1:15" ht="39.75" customHeight="1" x14ac:dyDescent="0.15">
      <c r="A302" s="40" t="s">
        <v>651</v>
      </c>
      <c r="B302" s="8">
        <f t="shared" si="4"/>
        <v>300</v>
      </c>
      <c r="C302" s="78" t="str">
        <f>CONCATENATE(A302,全分野!$B302)</f>
        <v>高300</v>
      </c>
      <c r="D302" s="79" t="s">
        <v>3535</v>
      </c>
      <c r="E302" s="84" t="s">
        <v>11</v>
      </c>
      <c r="F302" s="117" t="s">
        <v>3536</v>
      </c>
      <c r="G302" s="11" t="s">
        <v>3537</v>
      </c>
      <c r="H302" s="79" t="s">
        <v>3531</v>
      </c>
      <c r="I302" s="71" t="s">
        <v>3538</v>
      </c>
      <c r="J302" s="71" t="s">
        <v>3558</v>
      </c>
      <c r="K302" s="83" t="s">
        <v>3539</v>
      </c>
      <c r="L302" s="79" t="s">
        <v>3540</v>
      </c>
      <c r="M302" s="79" t="s">
        <v>3223</v>
      </c>
      <c r="N302" s="79" t="s">
        <v>840</v>
      </c>
      <c r="O302" s="11" t="s">
        <v>4297</v>
      </c>
    </row>
    <row r="303" spans="1:15" ht="39.75" customHeight="1" x14ac:dyDescent="0.15">
      <c r="A303" s="40" t="s">
        <v>651</v>
      </c>
      <c r="B303" s="8">
        <f t="shared" si="4"/>
        <v>301</v>
      </c>
      <c r="C303" s="78" t="str">
        <f>CONCATENATE(A303,全分野!$B303)</f>
        <v>高301</v>
      </c>
      <c r="D303" s="79" t="s">
        <v>3541</v>
      </c>
      <c r="E303" s="84" t="s">
        <v>11</v>
      </c>
      <c r="F303" s="117" t="s">
        <v>43</v>
      </c>
      <c r="G303" s="11" t="s">
        <v>3542</v>
      </c>
      <c r="H303" s="79" t="s">
        <v>3531</v>
      </c>
      <c r="I303" s="71" t="s">
        <v>3538</v>
      </c>
      <c r="J303" s="71" t="s">
        <v>3559</v>
      </c>
      <c r="K303" s="83" t="s">
        <v>3543</v>
      </c>
      <c r="L303" s="79" t="s">
        <v>3544</v>
      </c>
      <c r="M303" s="79" t="s">
        <v>3223</v>
      </c>
      <c r="N303" s="79" t="s">
        <v>840</v>
      </c>
      <c r="O303" s="11" t="s">
        <v>3545</v>
      </c>
    </row>
    <row r="304" spans="1:15" ht="39.75" customHeight="1" x14ac:dyDescent="0.15">
      <c r="A304" s="40" t="s">
        <v>651</v>
      </c>
      <c r="B304" s="8">
        <f t="shared" si="4"/>
        <v>302</v>
      </c>
      <c r="C304" s="78" t="str">
        <f>CONCATENATE(A304,全分野!$B304)</f>
        <v>高302</v>
      </c>
      <c r="D304" s="79" t="s">
        <v>3546</v>
      </c>
      <c r="E304" s="84" t="s">
        <v>10</v>
      </c>
      <c r="F304" s="117" t="s">
        <v>3311</v>
      </c>
      <c r="G304" s="11" t="s">
        <v>3547</v>
      </c>
      <c r="H304" s="79" t="s">
        <v>3531</v>
      </c>
      <c r="I304" s="71" t="s">
        <v>3548</v>
      </c>
      <c r="J304" s="71" t="s">
        <v>3560</v>
      </c>
      <c r="K304" s="83" t="s">
        <v>3549</v>
      </c>
      <c r="L304" s="79" t="s">
        <v>3550</v>
      </c>
      <c r="M304" s="79" t="s">
        <v>3223</v>
      </c>
      <c r="N304" s="79" t="s">
        <v>840</v>
      </c>
      <c r="O304" s="11" t="s">
        <v>3551</v>
      </c>
    </row>
    <row r="305" spans="1:15" ht="39.75" customHeight="1" x14ac:dyDescent="0.15">
      <c r="A305" s="40" t="s">
        <v>651</v>
      </c>
      <c r="B305" s="8">
        <f t="shared" si="4"/>
        <v>303</v>
      </c>
      <c r="C305" s="78" t="str">
        <f>CONCATENATE(A305,全分野!$B305)</f>
        <v>高303</v>
      </c>
      <c r="D305" s="79" t="s">
        <v>3552</v>
      </c>
      <c r="E305" s="84" t="s">
        <v>10</v>
      </c>
      <c r="F305" s="117" t="s">
        <v>3553</v>
      </c>
      <c r="G305" s="11" t="s">
        <v>3554</v>
      </c>
      <c r="H305" s="79" t="s">
        <v>3531</v>
      </c>
      <c r="I305" s="71" t="s">
        <v>3548</v>
      </c>
      <c r="J305" s="71" t="s">
        <v>3561</v>
      </c>
      <c r="K305" s="83" t="s">
        <v>3555</v>
      </c>
      <c r="L305" s="79" t="s">
        <v>3556</v>
      </c>
      <c r="M305" s="79" t="s">
        <v>3223</v>
      </c>
      <c r="N305" s="79" t="s">
        <v>840</v>
      </c>
      <c r="O305" s="11" t="s">
        <v>4298</v>
      </c>
    </row>
    <row r="306" spans="1:15" ht="39.75" customHeight="1" x14ac:dyDescent="0.15">
      <c r="A306" s="40" t="s">
        <v>651</v>
      </c>
      <c r="B306" s="8">
        <f t="shared" si="4"/>
        <v>304</v>
      </c>
      <c r="C306" s="78" t="str">
        <f>CONCATENATE(A306,全分野!$B306)</f>
        <v>高304</v>
      </c>
      <c r="D306" s="79" t="s">
        <v>4171</v>
      </c>
      <c r="E306" s="84" t="s">
        <v>13</v>
      </c>
      <c r="F306" s="117" t="s">
        <v>718</v>
      </c>
      <c r="G306" s="11" t="s">
        <v>3562</v>
      </c>
      <c r="H306" s="79" t="s">
        <v>3571</v>
      </c>
      <c r="I306" s="71" t="s">
        <v>24</v>
      </c>
      <c r="J306" s="71" t="s">
        <v>3563</v>
      </c>
      <c r="K306" s="83" t="s">
        <v>3564</v>
      </c>
      <c r="L306" s="79" t="s">
        <v>3565</v>
      </c>
      <c r="M306" s="79" t="s">
        <v>3223</v>
      </c>
      <c r="N306" s="79" t="s">
        <v>696</v>
      </c>
      <c r="O306" s="11" t="s">
        <v>3566</v>
      </c>
    </row>
    <row r="307" spans="1:15" ht="39.75" customHeight="1" x14ac:dyDescent="0.15">
      <c r="A307" s="40" t="s">
        <v>651</v>
      </c>
      <c r="B307" s="8">
        <f t="shared" si="4"/>
        <v>305</v>
      </c>
      <c r="C307" s="78" t="str">
        <f>CONCATENATE(A307,全分野!$B307)</f>
        <v>高305</v>
      </c>
      <c r="D307" s="79" t="s">
        <v>4173</v>
      </c>
      <c r="E307" s="84" t="s">
        <v>13</v>
      </c>
      <c r="F307" s="117" t="s">
        <v>718</v>
      </c>
      <c r="G307" s="11" t="s">
        <v>3562</v>
      </c>
      <c r="H307" s="79" t="s">
        <v>3571</v>
      </c>
      <c r="I307" s="71" t="s">
        <v>3567</v>
      </c>
      <c r="J307" s="71" t="s">
        <v>3568</v>
      </c>
      <c r="K307" s="83" t="s">
        <v>3564</v>
      </c>
      <c r="L307" s="79" t="s">
        <v>3565</v>
      </c>
      <c r="M307" s="79" t="s">
        <v>3223</v>
      </c>
      <c r="N307" s="79" t="s">
        <v>696</v>
      </c>
      <c r="O307" s="11" t="s">
        <v>3566</v>
      </c>
    </row>
    <row r="308" spans="1:15" ht="39.75" customHeight="1" x14ac:dyDescent="0.15">
      <c r="A308" s="40" t="s">
        <v>651</v>
      </c>
      <c r="B308" s="8">
        <f t="shared" si="4"/>
        <v>306</v>
      </c>
      <c r="C308" s="78" t="str">
        <f>CONCATENATE(A308,全分野!$B308)</f>
        <v>高306</v>
      </c>
      <c r="D308" s="79" t="s">
        <v>4172</v>
      </c>
      <c r="E308" s="84" t="s">
        <v>13</v>
      </c>
      <c r="F308" s="117" t="s">
        <v>718</v>
      </c>
      <c r="G308" s="11" t="s">
        <v>3562</v>
      </c>
      <c r="H308" s="79" t="s">
        <v>3571</v>
      </c>
      <c r="I308" s="71" t="s">
        <v>3569</v>
      </c>
      <c r="J308" s="71" t="s">
        <v>3570</v>
      </c>
      <c r="K308" s="83" t="s">
        <v>3564</v>
      </c>
      <c r="L308" s="79" t="s">
        <v>3565</v>
      </c>
      <c r="M308" s="79" t="s">
        <v>3223</v>
      </c>
      <c r="N308" s="79" t="s">
        <v>696</v>
      </c>
      <c r="O308" s="11" t="s">
        <v>3566</v>
      </c>
    </row>
    <row r="309" spans="1:15" ht="39.75" customHeight="1" x14ac:dyDescent="0.15">
      <c r="A309" s="40" t="s">
        <v>651</v>
      </c>
      <c r="B309" s="8">
        <f t="shared" si="4"/>
        <v>307</v>
      </c>
      <c r="C309" s="78" t="str">
        <f>CONCATENATE(A309,全分野!$B309)</f>
        <v>高307</v>
      </c>
      <c r="D309" s="79" t="s">
        <v>3579</v>
      </c>
      <c r="E309" s="84" t="s">
        <v>9</v>
      </c>
      <c r="F309" s="117" t="s">
        <v>3572</v>
      </c>
      <c r="G309" s="11" t="s">
        <v>3575</v>
      </c>
      <c r="H309" s="79" t="s">
        <v>3576</v>
      </c>
      <c r="I309" s="71" t="s">
        <v>3577</v>
      </c>
      <c r="J309" s="71" t="s">
        <v>3628</v>
      </c>
      <c r="K309" s="83" t="s">
        <v>3573</v>
      </c>
      <c r="L309" s="79" t="s">
        <v>3574</v>
      </c>
      <c r="M309" s="79" t="s">
        <v>3223</v>
      </c>
      <c r="N309" s="79" t="s">
        <v>696</v>
      </c>
      <c r="O309" s="11" t="s">
        <v>3578</v>
      </c>
    </row>
    <row r="310" spans="1:15" ht="39.75" customHeight="1" x14ac:dyDescent="0.15">
      <c r="A310" s="40" t="s">
        <v>651</v>
      </c>
      <c r="B310" s="8">
        <f t="shared" si="4"/>
        <v>308</v>
      </c>
      <c r="C310" s="78" t="str">
        <f>CONCATENATE(A310,全分野!$B310)</f>
        <v>高308</v>
      </c>
      <c r="D310" s="79" t="s">
        <v>3588</v>
      </c>
      <c r="E310" s="84" t="s">
        <v>10</v>
      </c>
      <c r="F310" s="117" t="s">
        <v>3587</v>
      </c>
      <c r="G310" s="11" t="s">
        <v>3585</v>
      </c>
      <c r="H310" s="79" t="s">
        <v>3589</v>
      </c>
      <c r="I310" s="71" t="s">
        <v>3590</v>
      </c>
      <c r="J310" s="71" t="s">
        <v>3591</v>
      </c>
      <c r="K310" s="83" t="s">
        <v>3592</v>
      </c>
      <c r="L310" s="79" t="s">
        <v>3593</v>
      </c>
      <c r="M310" s="79" t="s">
        <v>3223</v>
      </c>
      <c r="N310" s="79" t="s">
        <v>3594</v>
      </c>
      <c r="O310" s="11" t="s">
        <v>3600</v>
      </c>
    </row>
    <row r="311" spans="1:15" ht="39.75" customHeight="1" x14ac:dyDescent="0.15">
      <c r="A311" s="40" t="s">
        <v>651</v>
      </c>
      <c r="B311" s="8">
        <f t="shared" si="4"/>
        <v>309</v>
      </c>
      <c r="C311" s="78" t="str">
        <f>CONCATENATE(A311,全分野!$B311)</f>
        <v>高309</v>
      </c>
      <c r="D311" s="79" t="s">
        <v>3595</v>
      </c>
      <c r="E311" s="84" t="s">
        <v>10</v>
      </c>
      <c r="F311" s="117" t="s">
        <v>3586</v>
      </c>
      <c r="G311" s="11" t="s">
        <v>3596</v>
      </c>
      <c r="H311" s="79" t="s">
        <v>3589</v>
      </c>
      <c r="I311" s="71" t="s">
        <v>3590</v>
      </c>
      <c r="J311" s="71" t="s">
        <v>3597</v>
      </c>
      <c r="K311" s="83" t="s">
        <v>3598</v>
      </c>
      <c r="L311" s="79" t="s">
        <v>3599</v>
      </c>
      <c r="M311" s="79" t="s">
        <v>3223</v>
      </c>
      <c r="N311" s="79" t="s">
        <v>830</v>
      </c>
      <c r="O311" s="11" t="s">
        <v>3601</v>
      </c>
    </row>
    <row r="312" spans="1:15" ht="39.75" customHeight="1" x14ac:dyDescent="0.15">
      <c r="A312" s="40" t="s">
        <v>651</v>
      </c>
      <c r="B312" s="8">
        <f t="shared" si="4"/>
        <v>310</v>
      </c>
      <c r="C312" s="78" t="str">
        <f>CONCATENATE(A312,全分野!$B312)</f>
        <v>高310</v>
      </c>
      <c r="D312" s="79" t="s">
        <v>4174</v>
      </c>
      <c r="E312" s="84" t="s">
        <v>10</v>
      </c>
      <c r="F312" s="117" t="s">
        <v>3553</v>
      </c>
      <c r="G312" s="11" t="s">
        <v>3639</v>
      </c>
      <c r="H312" s="79" t="s">
        <v>3640</v>
      </c>
      <c r="I312" s="71" t="s">
        <v>93</v>
      </c>
      <c r="J312" s="71" t="s">
        <v>3653</v>
      </c>
      <c r="K312" s="83" t="s">
        <v>3648</v>
      </c>
      <c r="L312" s="79" t="s">
        <v>3649</v>
      </c>
      <c r="M312" s="79" t="s">
        <v>3223</v>
      </c>
      <c r="N312" s="79" t="s">
        <v>3642</v>
      </c>
      <c r="O312" s="11" t="s">
        <v>3643</v>
      </c>
    </row>
    <row r="313" spans="1:15" ht="39.75" customHeight="1" x14ac:dyDescent="0.15">
      <c r="A313" s="40" t="s">
        <v>651</v>
      </c>
      <c r="B313" s="8">
        <f t="shared" si="4"/>
        <v>311</v>
      </c>
      <c r="C313" s="78" t="str">
        <f>CONCATENATE(A313,全分野!$B313)</f>
        <v>高311</v>
      </c>
      <c r="D313" s="79" t="s">
        <v>3644</v>
      </c>
      <c r="E313" s="84" t="s">
        <v>10</v>
      </c>
      <c r="F313" s="117" t="s">
        <v>3650</v>
      </c>
      <c r="G313" s="11" t="s">
        <v>3645</v>
      </c>
      <c r="H313" s="79" t="s">
        <v>3640</v>
      </c>
      <c r="I313" s="71" t="s">
        <v>93</v>
      </c>
      <c r="J313" s="71" t="s">
        <v>3654</v>
      </c>
      <c r="K313" s="83" t="s">
        <v>3651</v>
      </c>
      <c r="L313" s="79" t="s">
        <v>3652</v>
      </c>
      <c r="M313" s="79" t="s">
        <v>3223</v>
      </c>
      <c r="N313" s="79" t="s">
        <v>3642</v>
      </c>
      <c r="O313" s="11" t="s">
        <v>3647</v>
      </c>
    </row>
    <row r="314" spans="1:15" ht="39.75" customHeight="1" x14ac:dyDescent="0.15">
      <c r="A314" s="40" t="s">
        <v>651</v>
      </c>
      <c r="B314" s="8">
        <f t="shared" si="4"/>
        <v>312</v>
      </c>
      <c r="C314" s="78" t="str">
        <f>CONCATENATE(A314,全分野!$B314)</f>
        <v>高312</v>
      </c>
      <c r="D314" s="79" t="s">
        <v>4175</v>
      </c>
      <c r="E314" s="84" t="s">
        <v>14</v>
      </c>
      <c r="F314" s="117" t="s">
        <v>3655</v>
      </c>
      <c r="G314" s="11" t="s">
        <v>3658</v>
      </c>
      <c r="H314" s="79" t="s">
        <v>3692</v>
      </c>
      <c r="I314" s="71" t="s">
        <v>24</v>
      </c>
      <c r="J314" s="71" t="s">
        <v>3659</v>
      </c>
      <c r="K314" s="83" t="s">
        <v>3656</v>
      </c>
      <c r="L314" s="79" t="s">
        <v>3657</v>
      </c>
      <c r="M314" s="79" t="s">
        <v>27</v>
      </c>
      <c r="N314" s="79" t="s">
        <v>806</v>
      </c>
      <c r="O314" s="11" t="s">
        <v>3684</v>
      </c>
    </row>
    <row r="315" spans="1:15" ht="39.75" customHeight="1" x14ac:dyDescent="0.15">
      <c r="A315" s="40" t="s">
        <v>651</v>
      </c>
      <c r="B315" s="9">
        <f>B314+1</f>
        <v>313</v>
      </c>
      <c r="C315" s="78" t="str">
        <f>CONCATENATE(A315,全分野!$B315)</f>
        <v>高313</v>
      </c>
      <c r="D315" s="79" t="s">
        <v>4388</v>
      </c>
      <c r="E315" s="117" t="s">
        <v>14</v>
      </c>
      <c r="F315" s="117" t="s">
        <v>4389</v>
      </c>
      <c r="G315" s="11" t="s">
        <v>4390</v>
      </c>
      <c r="H315" s="79" t="s">
        <v>4396</v>
      </c>
      <c r="I315" s="71" t="s">
        <v>4391</v>
      </c>
      <c r="J315" s="51" t="s">
        <v>4392</v>
      </c>
      <c r="K315" s="83" t="s">
        <v>4393</v>
      </c>
      <c r="L315" s="79" t="s">
        <v>4394</v>
      </c>
      <c r="M315" s="79" t="s">
        <v>3223</v>
      </c>
      <c r="N315" s="79" t="s">
        <v>1053</v>
      </c>
      <c r="O315" s="11" t="s">
        <v>4395</v>
      </c>
    </row>
    <row r="316" spans="1:15" ht="39.75" customHeight="1" x14ac:dyDescent="0.15">
      <c r="A316" s="40" t="s">
        <v>651</v>
      </c>
      <c r="B316" s="9">
        <f t="shared" ref="B316:B379" si="5">B315+1</f>
        <v>314</v>
      </c>
      <c r="C316" s="78" t="str">
        <f>CONCATENATE(A316,全分野!$B316)</f>
        <v>高314</v>
      </c>
      <c r="D316" s="79" t="s">
        <v>3660</v>
      </c>
      <c r="E316" s="84" t="s">
        <v>14</v>
      </c>
      <c r="F316" s="117" t="s">
        <v>3661</v>
      </c>
      <c r="G316" s="11" t="s">
        <v>3662</v>
      </c>
      <c r="H316" s="79" t="s">
        <v>3663</v>
      </c>
      <c r="I316" s="71" t="s">
        <v>3664</v>
      </c>
      <c r="J316" s="71" t="s">
        <v>3665</v>
      </c>
      <c r="K316" s="83" t="s">
        <v>3666</v>
      </c>
      <c r="L316" s="79" t="s">
        <v>3667</v>
      </c>
      <c r="M316" s="79" t="s">
        <v>3682</v>
      </c>
      <c r="N316" s="79" t="s">
        <v>1053</v>
      </c>
      <c r="O316" s="11" t="s">
        <v>3683</v>
      </c>
    </row>
    <row r="317" spans="1:15" ht="39.75" customHeight="1" x14ac:dyDescent="0.15">
      <c r="A317" s="40" t="s">
        <v>651</v>
      </c>
      <c r="B317" s="9">
        <f t="shared" si="5"/>
        <v>315</v>
      </c>
      <c r="C317" s="78" t="str">
        <f>CONCATENATE(A317,全分野!$B317)</f>
        <v>高315</v>
      </c>
      <c r="D317" s="79" t="s">
        <v>3668</v>
      </c>
      <c r="E317" s="84" t="s">
        <v>14</v>
      </c>
      <c r="F317" s="117" t="s">
        <v>3661</v>
      </c>
      <c r="G317" s="11" t="s">
        <v>3662</v>
      </c>
      <c r="H317" s="79" t="s">
        <v>3663</v>
      </c>
      <c r="I317" s="71" t="s">
        <v>3567</v>
      </c>
      <c r="J317" s="71" t="s">
        <v>3669</v>
      </c>
      <c r="K317" s="83" t="s">
        <v>3666</v>
      </c>
      <c r="L317" s="79" t="s">
        <v>3667</v>
      </c>
      <c r="M317" s="79" t="s">
        <v>3682</v>
      </c>
      <c r="N317" s="79" t="s">
        <v>1053</v>
      </c>
      <c r="O317" s="11" t="s">
        <v>3683</v>
      </c>
    </row>
    <row r="318" spans="1:15" ht="39.75" customHeight="1" x14ac:dyDescent="0.15">
      <c r="A318" s="40" t="s">
        <v>651</v>
      </c>
      <c r="B318" s="9">
        <f t="shared" si="5"/>
        <v>316</v>
      </c>
      <c r="C318" s="78" t="str">
        <f>CONCATENATE(A318,全分野!$B318)</f>
        <v>高316</v>
      </c>
      <c r="D318" s="79" t="s">
        <v>3670</v>
      </c>
      <c r="E318" s="84" t="s">
        <v>14</v>
      </c>
      <c r="F318" s="117" t="s">
        <v>3661</v>
      </c>
      <c r="G318" s="11" t="s">
        <v>3662</v>
      </c>
      <c r="H318" s="79" t="s">
        <v>3663</v>
      </c>
      <c r="I318" s="71" t="s">
        <v>24</v>
      </c>
      <c r="J318" s="71" t="s">
        <v>3671</v>
      </c>
      <c r="K318" s="83" t="s">
        <v>3672</v>
      </c>
      <c r="L318" s="79" t="s">
        <v>3667</v>
      </c>
      <c r="M318" s="79" t="s">
        <v>3682</v>
      </c>
      <c r="N318" s="79" t="s">
        <v>1053</v>
      </c>
      <c r="O318" s="11" t="s">
        <v>3683</v>
      </c>
    </row>
    <row r="319" spans="1:15" ht="39.75" customHeight="1" x14ac:dyDescent="0.15">
      <c r="A319" s="40" t="s">
        <v>651</v>
      </c>
      <c r="B319" s="9">
        <f t="shared" si="5"/>
        <v>317</v>
      </c>
      <c r="C319" s="78" t="str">
        <f>CONCATENATE(A319,全分野!$B319)</f>
        <v>高317</v>
      </c>
      <c r="D319" s="79" t="s">
        <v>3673</v>
      </c>
      <c r="E319" s="84" t="s">
        <v>14</v>
      </c>
      <c r="F319" s="117" t="s">
        <v>3661</v>
      </c>
      <c r="G319" s="11" t="s">
        <v>3662</v>
      </c>
      <c r="H319" s="79" t="s">
        <v>3663</v>
      </c>
      <c r="I319" s="71" t="s">
        <v>162</v>
      </c>
      <c r="J319" s="71" t="s">
        <v>3674</v>
      </c>
      <c r="K319" s="83" t="s">
        <v>3675</v>
      </c>
      <c r="L319" s="79" t="s">
        <v>3667</v>
      </c>
      <c r="M319" s="79" t="s">
        <v>3682</v>
      </c>
      <c r="N319" s="79" t="s">
        <v>1053</v>
      </c>
      <c r="O319" s="11" t="s">
        <v>3683</v>
      </c>
    </row>
    <row r="320" spans="1:15" ht="39.75" customHeight="1" x14ac:dyDescent="0.15">
      <c r="A320" s="40" t="s">
        <v>651</v>
      </c>
      <c r="B320" s="9">
        <f t="shared" si="5"/>
        <v>318</v>
      </c>
      <c r="C320" s="78" t="str">
        <f>CONCATENATE(A320,全分野!$B320)</f>
        <v>高318</v>
      </c>
      <c r="D320" s="79" t="s">
        <v>3676</v>
      </c>
      <c r="E320" s="84" t="s">
        <v>14</v>
      </c>
      <c r="F320" s="117" t="s">
        <v>3677</v>
      </c>
      <c r="G320" s="11" t="s">
        <v>3678</v>
      </c>
      <c r="H320" s="79" t="s">
        <v>3663</v>
      </c>
      <c r="I320" s="71" t="s">
        <v>378</v>
      </c>
      <c r="J320" s="71" t="s">
        <v>3679</v>
      </c>
      <c r="K320" s="83" t="s">
        <v>3680</v>
      </c>
      <c r="L320" s="79" t="s">
        <v>3681</v>
      </c>
      <c r="M320" s="79" t="s">
        <v>3682</v>
      </c>
      <c r="N320" s="79" t="s">
        <v>1053</v>
      </c>
      <c r="O320" s="11" t="s">
        <v>3683</v>
      </c>
    </row>
    <row r="321" spans="1:15" ht="39.75" customHeight="1" x14ac:dyDescent="0.15">
      <c r="A321" s="40" t="s">
        <v>651</v>
      </c>
      <c r="B321" s="9">
        <f t="shared" si="5"/>
        <v>319</v>
      </c>
      <c r="C321" s="78" t="str">
        <f>CONCATENATE(A321,全分野!$B321)</f>
        <v>高319</v>
      </c>
      <c r="D321" s="79" t="s">
        <v>4299</v>
      </c>
      <c r="E321" s="84" t="s">
        <v>3689</v>
      </c>
      <c r="F321" s="117" t="s">
        <v>997</v>
      </c>
      <c r="G321" s="11" t="s">
        <v>3686</v>
      </c>
      <c r="H321" s="79" t="s">
        <v>4300</v>
      </c>
      <c r="I321" s="71" t="s">
        <v>108</v>
      </c>
      <c r="J321" s="71" t="s">
        <v>3685</v>
      </c>
      <c r="K321" s="83" t="s">
        <v>3687</v>
      </c>
      <c r="L321" s="79" t="s">
        <v>3688</v>
      </c>
      <c r="M321" s="79" t="s">
        <v>3223</v>
      </c>
      <c r="N321" s="79" t="s">
        <v>3690</v>
      </c>
      <c r="O321" s="11" t="s">
        <v>3691</v>
      </c>
    </row>
    <row r="322" spans="1:15" ht="39.75" customHeight="1" x14ac:dyDescent="0.15">
      <c r="A322" s="40" t="s">
        <v>651</v>
      </c>
      <c r="B322" s="9">
        <f t="shared" si="5"/>
        <v>320</v>
      </c>
      <c r="C322" s="78" t="str">
        <f>CONCATENATE(A322,全分野!$B322)</f>
        <v>高320</v>
      </c>
      <c r="D322" s="79" t="s">
        <v>4176</v>
      </c>
      <c r="E322" s="84" t="s">
        <v>10</v>
      </c>
      <c r="F322" s="117" t="s">
        <v>3696</v>
      </c>
      <c r="G322" s="11" t="s">
        <v>3697</v>
      </c>
      <c r="H322" s="79" t="s">
        <v>3695</v>
      </c>
      <c r="I322" s="71" t="s">
        <v>93</v>
      </c>
      <c r="J322" s="71" t="s">
        <v>3698</v>
      </c>
      <c r="K322" s="83" t="s">
        <v>3693</v>
      </c>
      <c r="L322" s="79" t="s">
        <v>3694</v>
      </c>
      <c r="M322" s="79" t="s">
        <v>3223</v>
      </c>
      <c r="N322" s="79" t="s">
        <v>830</v>
      </c>
      <c r="O322" s="11" t="s">
        <v>3699</v>
      </c>
    </row>
    <row r="323" spans="1:15" ht="39.75" customHeight="1" x14ac:dyDescent="0.15">
      <c r="A323" s="40" t="s">
        <v>651</v>
      </c>
      <c r="B323" s="9">
        <f t="shared" si="5"/>
        <v>321</v>
      </c>
      <c r="C323" s="78" t="str">
        <f>CONCATENATE(A323,全分野!$B323)</f>
        <v>高321</v>
      </c>
      <c r="D323" s="79" t="s">
        <v>4177</v>
      </c>
      <c r="E323" s="84" t="s">
        <v>10</v>
      </c>
      <c r="F323" s="117" t="s">
        <v>3700</v>
      </c>
      <c r="G323" s="11" t="s">
        <v>3701</v>
      </c>
      <c r="H323" s="79" t="s">
        <v>3695</v>
      </c>
      <c r="I323" s="71" t="s">
        <v>93</v>
      </c>
      <c r="J323" s="71" t="s">
        <v>3698</v>
      </c>
      <c r="K323" s="83" t="s">
        <v>3693</v>
      </c>
      <c r="L323" s="79" t="s">
        <v>3694</v>
      </c>
      <c r="M323" s="79" t="s">
        <v>3223</v>
      </c>
      <c r="N323" s="79" t="s">
        <v>830</v>
      </c>
      <c r="O323" s="11" t="s">
        <v>3702</v>
      </c>
    </row>
    <row r="324" spans="1:15" ht="39.75" customHeight="1" x14ac:dyDescent="0.15">
      <c r="A324" s="40" t="s">
        <v>651</v>
      </c>
      <c r="B324" s="9">
        <f t="shared" si="5"/>
        <v>322</v>
      </c>
      <c r="C324" s="78" t="str">
        <f>CONCATENATE(A324,全分野!$B324)</f>
        <v>高322</v>
      </c>
      <c r="D324" s="79" t="s">
        <v>3751</v>
      </c>
      <c r="E324" s="84" t="s">
        <v>10</v>
      </c>
      <c r="F324" s="117" t="s">
        <v>3736</v>
      </c>
      <c r="G324" s="11" t="s">
        <v>3739</v>
      </c>
      <c r="H324" s="79" t="s">
        <v>3754</v>
      </c>
      <c r="I324" s="71" t="s">
        <v>41</v>
      </c>
      <c r="J324" s="71" t="s">
        <v>3740</v>
      </c>
      <c r="K324" s="83" t="s">
        <v>3737</v>
      </c>
      <c r="L324" s="79" t="s">
        <v>3738</v>
      </c>
      <c r="M324" s="79" t="s">
        <v>3223</v>
      </c>
      <c r="N324" s="79" t="s">
        <v>696</v>
      </c>
      <c r="O324" s="11" t="s">
        <v>3741</v>
      </c>
    </row>
    <row r="325" spans="1:15" ht="39.75" customHeight="1" x14ac:dyDescent="0.15">
      <c r="A325" s="40" t="s">
        <v>651</v>
      </c>
      <c r="B325" s="9">
        <f t="shared" si="5"/>
        <v>323</v>
      </c>
      <c r="C325" s="78" t="str">
        <f>CONCATENATE(A325,全分野!$B325)</f>
        <v>高323</v>
      </c>
      <c r="D325" s="79" t="s">
        <v>3750</v>
      </c>
      <c r="E325" s="84" t="s">
        <v>10</v>
      </c>
      <c r="F325" s="117" t="s">
        <v>3736</v>
      </c>
      <c r="G325" s="11" t="s">
        <v>3742</v>
      </c>
      <c r="H325" s="79" t="s">
        <v>3754</v>
      </c>
      <c r="I325" s="71" t="s">
        <v>24</v>
      </c>
      <c r="J325" s="71" t="s">
        <v>3743</v>
      </c>
      <c r="K325" s="83" t="s">
        <v>3737</v>
      </c>
      <c r="L325" s="79" t="s">
        <v>3738</v>
      </c>
      <c r="M325" s="79" t="s">
        <v>3223</v>
      </c>
      <c r="N325" s="79" t="s">
        <v>1053</v>
      </c>
      <c r="O325" s="11" t="s">
        <v>3741</v>
      </c>
    </row>
    <row r="326" spans="1:15" ht="39.75" customHeight="1" x14ac:dyDescent="0.15">
      <c r="A326" s="40" t="s">
        <v>651</v>
      </c>
      <c r="B326" s="9">
        <f t="shared" si="5"/>
        <v>324</v>
      </c>
      <c r="C326" s="78" t="str">
        <f>CONCATENATE(A326,全分野!$B326)</f>
        <v>高324</v>
      </c>
      <c r="D326" s="79" t="s">
        <v>3752</v>
      </c>
      <c r="E326" s="84" t="s">
        <v>10</v>
      </c>
      <c r="F326" s="117" t="s">
        <v>3744</v>
      </c>
      <c r="G326" s="11" t="s">
        <v>3753</v>
      </c>
      <c r="H326" s="79" t="s">
        <v>3754</v>
      </c>
      <c r="I326" s="71" t="s">
        <v>3745</v>
      </c>
      <c r="J326" s="71" t="s">
        <v>3746</v>
      </c>
      <c r="K326" s="83" t="s">
        <v>3747</v>
      </c>
      <c r="L326" s="79" t="s">
        <v>3748</v>
      </c>
      <c r="M326" s="79" t="s">
        <v>3223</v>
      </c>
      <c r="N326" s="79" t="s">
        <v>1053</v>
      </c>
      <c r="O326" s="11" t="s">
        <v>3749</v>
      </c>
    </row>
    <row r="327" spans="1:15" ht="39.75" customHeight="1" x14ac:dyDescent="0.15">
      <c r="A327" s="40" t="s">
        <v>651</v>
      </c>
      <c r="B327" s="9">
        <f t="shared" si="5"/>
        <v>325</v>
      </c>
      <c r="C327" s="78" t="str">
        <f>CONCATENATE(A327,全分野!$B327)</f>
        <v>高325</v>
      </c>
      <c r="D327" s="79" t="s">
        <v>3755</v>
      </c>
      <c r="E327" s="84" t="s">
        <v>10</v>
      </c>
      <c r="F327" s="117" t="s">
        <v>487</v>
      </c>
      <c r="G327" s="11" t="s">
        <v>3756</v>
      </c>
      <c r="H327" s="79" t="s">
        <v>3762</v>
      </c>
      <c r="I327" s="71" t="s">
        <v>3757</v>
      </c>
      <c r="J327" s="71" t="s">
        <v>3758</v>
      </c>
      <c r="K327" s="83" t="s">
        <v>3759</v>
      </c>
      <c r="L327" s="79" t="s">
        <v>3760</v>
      </c>
      <c r="M327" s="79" t="s">
        <v>3761</v>
      </c>
      <c r="N327" s="79" t="s">
        <v>3796</v>
      </c>
      <c r="O327" s="11" t="s">
        <v>3763</v>
      </c>
    </row>
    <row r="328" spans="1:15" ht="71.25" customHeight="1" x14ac:dyDescent="0.15">
      <c r="A328" s="40" t="s">
        <v>651</v>
      </c>
      <c r="B328" s="9">
        <f t="shared" si="5"/>
        <v>326</v>
      </c>
      <c r="C328" s="78" t="str">
        <f>CONCATENATE(A328,全分野!$B328)</f>
        <v>高326</v>
      </c>
      <c r="D328" s="79" t="s">
        <v>3792</v>
      </c>
      <c r="E328" s="84" t="s">
        <v>9</v>
      </c>
      <c r="F328" s="117" t="s">
        <v>3789</v>
      </c>
      <c r="G328" s="11" t="s">
        <v>3795</v>
      </c>
      <c r="H328" s="79" t="s">
        <v>3793</v>
      </c>
      <c r="I328" s="71" t="s">
        <v>53</v>
      </c>
      <c r="J328" s="71" t="s">
        <v>3794</v>
      </c>
      <c r="K328" s="83" t="s">
        <v>3790</v>
      </c>
      <c r="L328" s="79" t="s">
        <v>3791</v>
      </c>
      <c r="M328" s="79" t="s">
        <v>3223</v>
      </c>
      <c r="N328" s="79" t="s">
        <v>693</v>
      </c>
      <c r="O328" s="11" t="s">
        <v>3797</v>
      </c>
    </row>
    <row r="329" spans="1:15" ht="39.75" customHeight="1" x14ac:dyDescent="0.15">
      <c r="A329" s="40" t="s">
        <v>651</v>
      </c>
      <c r="B329" s="9">
        <f t="shared" si="5"/>
        <v>327</v>
      </c>
      <c r="C329" s="78" t="str">
        <f>CONCATENATE(A329,全分野!$B329)</f>
        <v>高327</v>
      </c>
      <c r="D329" s="79" t="s">
        <v>4021</v>
      </c>
      <c r="E329" s="84" t="s">
        <v>17</v>
      </c>
      <c r="F329" s="117" t="s">
        <v>218</v>
      </c>
      <c r="G329" s="11" t="s">
        <v>3798</v>
      </c>
      <c r="H329" s="79" t="s">
        <v>3799</v>
      </c>
      <c r="I329" s="71" t="s">
        <v>24</v>
      </c>
      <c r="J329" s="71" t="s">
        <v>3800</v>
      </c>
      <c r="K329" s="83" t="s">
        <v>3801</v>
      </c>
      <c r="L329" s="79" t="s">
        <v>3802</v>
      </c>
      <c r="M329" s="79" t="s">
        <v>3223</v>
      </c>
      <c r="N329" s="79" t="s">
        <v>1053</v>
      </c>
      <c r="O329" s="11" t="s">
        <v>3803</v>
      </c>
    </row>
    <row r="330" spans="1:15" ht="39.75" customHeight="1" x14ac:dyDescent="0.15">
      <c r="A330" s="40" t="s">
        <v>651</v>
      </c>
      <c r="B330" s="9">
        <f t="shared" si="5"/>
        <v>328</v>
      </c>
      <c r="C330" s="78" t="str">
        <f>CONCATENATE(A330,全分野!$B330)</f>
        <v>高328</v>
      </c>
      <c r="D330" s="79" t="s">
        <v>4022</v>
      </c>
      <c r="E330" s="84" t="s">
        <v>17</v>
      </c>
      <c r="F330" s="117" t="s">
        <v>3804</v>
      </c>
      <c r="G330" s="11" t="s">
        <v>3805</v>
      </c>
      <c r="H330" s="79" t="s">
        <v>3799</v>
      </c>
      <c r="I330" s="71" t="s">
        <v>24</v>
      </c>
      <c r="J330" s="71" t="s">
        <v>3806</v>
      </c>
      <c r="K330" s="83" t="s">
        <v>3807</v>
      </c>
      <c r="L330" s="79" t="s">
        <v>3808</v>
      </c>
      <c r="M330" s="79" t="s">
        <v>3223</v>
      </c>
      <c r="N330" s="79" t="s">
        <v>3809</v>
      </c>
      <c r="O330" s="11" t="s">
        <v>3810</v>
      </c>
    </row>
    <row r="331" spans="1:15" ht="39.75" customHeight="1" x14ac:dyDescent="0.15">
      <c r="A331" s="40" t="s">
        <v>651</v>
      </c>
      <c r="B331" s="9">
        <f t="shared" si="5"/>
        <v>329</v>
      </c>
      <c r="C331" s="78" t="str">
        <f>CONCATENATE(A331,全分野!$B331)</f>
        <v>高329</v>
      </c>
      <c r="D331" s="79" t="s">
        <v>4023</v>
      </c>
      <c r="E331" s="84" t="s">
        <v>17</v>
      </c>
      <c r="F331" s="117" t="s">
        <v>221</v>
      </c>
      <c r="G331" s="11" t="s">
        <v>3811</v>
      </c>
      <c r="H331" s="79" t="s">
        <v>3799</v>
      </c>
      <c r="I331" s="71" t="s">
        <v>24</v>
      </c>
      <c r="J331" s="71" t="s">
        <v>3812</v>
      </c>
      <c r="K331" s="83" t="s">
        <v>3813</v>
      </c>
      <c r="L331" s="79" t="s">
        <v>3814</v>
      </c>
      <c r="M331" s="79" t="s">
        <v>3223</v>
      </c>
      <c r="N331" s="79" t="s">
        <v>1100</v>
      </c>
      <c r="O331" s="11" t="s">
        <v>3815</v>
      </c>
    </row>
    <row r="332" spans="1:15" ht="39.75" customHeight="1" x14ac:dyDescent="0.15">
      <c r="A332" s="40" t="s">
        <v>651</v>
      </c>
      <c r="B332" s="9">
        <f t="shared" si="5"/>
        <v>330</v>
      </c>
      <c r="C332" s="78" t="str">
        <f>CONCATENATE(A332,全分野!$B332)</f>
        <v>高330</v>
      </c>
      <c r="D332" s="79" t="s">
        <v>4024</v>
      </c>
      <c r="E332" s="84" t="s">
        <v>17</v>
      </c>
      <c r="F332" s="117" t="s">
        <v>3816</v>
      </c>
      <c r="G332" s="11" t="s">
        <v>3817</v>
      </c>
      <c r="H332" s="79" t="s">
        <v>3799</v>
      </c>
      <c r="I332" s="71" t="s">
        <v>3818</v>
      </c>
      <c r="J332" s="71" t="s">
        <v>3819</v>
      </c>
      <c r="K332" s="83" t="s">
        <v>3820</v>
      </c>
      <c r="L332" s="79" t="s">
        <v>3821</v>
      </c>
      <c r="M332" s="79" t="s">
        <v>3223</v>
      </c>
      <c r="N332" s="79" t="s">
        <v>1053</v>
      </c>
      <c r="O332" s="11" t="s">
        <v>3822</v>
      </c>
    </row>
    <row r="333" spans="1:15" ht="39.75" customHeight="1" x14ac:dyDescent="0.15">
      <c r="A333" s="40" t="s">
        <v>651</v>
      </c>
      <c r="B333" s="9">
        <f t="shared" si="5"/>
        <v>331</v>
      </c>
      <c r="C333" s="78" t="str">
        <f>CONCATENATE(A333,全分野!$B333)</f>
        <v>高331</v>
      </c>
      <c r="D333" s="79" t="s">
        <v>4025</v>
      </c>
      <c r="E333" s="84" t="s">
        <v>17</v>
      </c>
      <c r="F333" s="117" t="s">
        <v>3823</v>
      </c>
      <c r="G333" s="11" t="s">
        <v>3824</v>
      </c>
      <c r="H333" s="79" t="s">
        <v>3799</v>
      </c>
      <c r="I333" s="71" t="s">
        <v>24</v>
      </c>
      <c r="J333" s="71" t="s">
        <v>3825</v>
      </c>
      <c r="K333" s="83" t="s">
        <v>3826</v>
      </c>
      <c r="L333" s="79" t="s">
        <v>3827</v>
      </c>
      <c r="M333" s="79" t="s">
        <v>3223</v>
      </c>
      <c r="N333" s="79" t="s">
        <v>1053</v>
      </c>
      <c r="O333" s="11" t="s">
        <v>3828</v>
      </c>
    </row>
    <row r="334" spans="1:15" ht="46.5" customHeight="1" x14ac:dyDescent="0.15">
      <c r="A334" s="40" t="s">
        <v>651</v>
      </c>
      <c r="B334" s="9">
        <f t="shared" si="5"/>
        <v>332</v>
      </c>
      <c r="C334" s="78" t="str">
        <f>CONCATENATE(A334,全分野!$B334)</f>
        <v>高332</v>
      </c>
      <c r="D334" s="79" t="s">
        <v>4026</v>
      </c>
      <c r="E334" s="84" t="s">
        <v>17</v>
      </c>
      <c r="F334" s="117" t="s">
        <v>3829</v>
      </c>
      <c r="G334" s="11" t="s">
        <v>3830</v>
      </c>
      <c r="H334" s="79" t="s">
        <v>3799</v>
      </c>
      <c r="I334" s="71" t="s">
        <v>24</v>
      </c>
      <c r="J334" s="71" t="s">
        <v>4397</v>
      </c>
      <c r="K334" s="83" t="s">
        <v>3831</v>
      </c>
      <c r="L334" s="79" t="s">
        <v>3832</v>
      </c>
      <c r="M334" s="79" t="s">
        <v>3223</v>
      </c>
      <c r="N334" s="79" t="s">
        <v>1053</v>
      </c>
      <c r="O334" s="11" t="s">
        <v>3833</v>
      </c>
    </row>
    <row r="335" spans="1:15" ht="47.25" customHeight="1" x14ac:dyDescent="0.15">
      <c r="A335" s="40" t="s">
        <v>651</v>
      </c>
      <c r="B335" s="9">
        <f t="shared" si="5"/>
        <v>333</v>
      </c>
      <c r="C335" s="78" t="str">
        <f>CONCATENATE(A335,全分野!$B335)</f>
        <v>高333</v>
      </c>
      <c r="D335" s="79" t="s">
        <v>4027</v>
      </c>
      <c r="E335" s="84" t="s">
        <v>17</v>
      </c>
      <c r="F335" s="117" t="s">
        <v>3834</v>
      </c>
      <c r="G335" s="11" t="s">
        <v>3835</v>
      </c>
      <c r="H335" s="79" t="s">
        <v>3799</v>
      </c>
      <c r="I335" s="71" t="s">
        <v>3818</v>
      </c>
      <c r="J335" s="71" t="s">
        <v>3836</v>
      </c>
      <c r="K335" s="83" t="s">
        <v>3837</v>
      </c>
      <c r="L335" s="79" t="s">
        <v>3838</v>
      </c>
      <c r="M335" s="79" t="s">
        <v>3223</v>
      </c>
      <c r="N335" s="79" t="s">
        <v>1100</v>
      </c>
      <c r="O335" s="11" t="s">
        <v>3839</v>
      </c>
    </row>
    <row r="336" spans="1:15" ht="39.75" customHeight="1" x14ac:dyDescent="0.15">
      <c r="A336" s="40" t="s">
        <v>651</v>
      </c>
      <c r="B336" s="9">
        <f t="shared" si="5"/>
        <v>334</v>
      </c>
      <c r="C336" s="78" t="str">
        <f>CONCATENATE(A336,全分野!$B336)</f>
        <v>高334</v>
      </c>
      <c r="D336" s="79" t="s">
        <v>4028</v>
      </c>
      <c r="E336" s="84" t="s">
        <v>17</v>
      </c>
      <c r="F336" s="117" t="s">
        <v>3840</v>
      </c>
      <c r="G336" s="11" t="s">
        <v>3841</v>
      </c>
      <c r="H336" s="79" t="s">
        <v>3799</v>
      </c>
      <c r="I336" s="71" t="s">
        <v>24</v>
      </c>
      <c r="J336" s="71" t="s">
        <v>3842</v>
      </c>
      <c r="K336" s="83" t="s">
        <v>3843</v>
      </c>
      <c r="L336" s="79" t="s">
        <v>3844</v>
      </c>
      <c r="M336" s="79" t="s">
        <v>3223</v>
      </c>
      <c r="N336" s="79" t="s">
        <v>1100</v>
      </c>
      <c r="O336" s="11" t="s">
        <v>3845</v>
      </c>
    </row>
    <row r="337" spans="1:15" ht="39.75" customHeight="1" x14ac:dyDescent="0.15">
      <c r="A337" s="40" t="s">
        <v>651</v>
      </c>
      <c r="B337" s="9">
        <f t="shared" si="5"/>
        <v>335</v>
      </c>
      <c r="C337" s="78" t="str">
        <f>CONCATENATE(A337,全分野!$B337)</f>
        <v>高335</v>
      </c>
      <c r="D337" s="79" t="s">
        <v>3846</v>
      </c>
      <c r="E337" s="84" t="s">
        <v>17</v>
      </c>
      <c r="F337" s="117" t="s">
        <v>3847</v>
      </c>
      <c r="G337" s="11" t="s">
        <v>3848</v>
      </c>
      <c r="H337" s="79" t="s">
        <v>3799</v>
      </c>
      <c r="I337" s="71" t="s">
        <v>46</v>
      </c>
      <c r="J337" s="71" t="s">
        <v>3849</v>
      </c>
      <c r="K337" s="83" t="s">
        <v>3850</v>
      </c>
      <c r="L337" s="79" t="s">
        <v>3851</v>
      </c>
      <c r="M337" s="79" t="s">
        <v>3223</v>
      </c>
      <c r="N337" s="79" t="s">
        <v>1100</v>
      </c>
      <c r="O337" s="11" t="s">
        <v>3852</v>
      </c>
    </row>
    <row r="338" spans="1:15" ht="39.75" customHeight="1" x14ac:dyDescent="0.15">
      <c r="A338" s="40" t="s">
        <v>651</v>
      </c>
      <c r="B338" s="9">
        <f t="shared" si="5"/>
        <v>336</v>
      </c>
      <c r="C338" s="78" t="str">
        <f>CONCATENATE(A338,全分野!$B338)</f>
        <v>高336</v>
      </c>
      <c r="D338" s="79" t="s">
        <v>4091</v>
      </c>
      <c r="E338" s="84" t="s">
        <v>15</v>
      </c>
      <c r="F338" s="117" t="s">
        <v>3854</v>
      </c>
      <c r="G338" s="11" t="s">
        <v>3855</v>
      </c>
      <c r="H338" s="79" t="s">
        <v>3856</v>
      </c>
      <c r="I338" s="71" t="s">
        <v>378</v>
      </c>
      <c r="J338" s="71" t="s">
        <v>3857</v>
      </c>
      <c r="K338" s="83" t="s">
        <v>3858</v>
      </c>
      <c r="L338" s="79" t="s">
        <v>3859</v>
      </c>
      <c r="M338" s="79" t="s">
        <v>3223</v>
      </c>
      <c r="N338" s="79" t="s">
        <v>2552</v>
      </c>
      <c r="O338" s="11" t="s">
        <v>3860</v>
      </c>
    </row>
    <row r="339" spans="1:15" ht="39.75" customHeight="1" x14ac:dyDescent="0.15">
      <c r="A339" s="40" t="s">
        <v>651</v>
      </c>
      <c r="B339" s="9">
        <f t="shared" si="5"/>
        <v>337</v>
      </c>
      <c r="C339" s="78" t="str">
        <f>CONCATENATE(A339,全分野!$B339)</f>
        <v>高337</v>
      </c>
      <c r="D339" s="79" t="s">
        <v>4092</v>
      </c>
      <c r="E339" s="84" t="s">
        <v>15</v>
      </c>
      <c r="F339" s="117" t="s">
        <v>3861</v>
      </c>
      <c r="G339" s="11" t="s">
        <v>3862</v>
      </c>
      <c r="H339" s="79" t="s">
        <v>3856</v>
      </c>
      <c r="I339" s="71" t="s">
        <v>378</v>
      </c>
      <c r="J339" s="71" t="s">
        <v>3863</v>
      </c>
      <c r="K339" s="83" t="s">
        <v>3864</v>
      </c>
      <c r="L339" s="79" t="s">
        <v>3865</v>
      </c>
      <c r="M339" s="79" t="s">
        <v>3223</v>
      </c>
      <c r="N339" s="79" t="s">
        <v>2552</v>
      </c>
      <c r="O339" s="11" t="s">
        <v>3866</v>
      </c>
    </row>
    <row r="340" spans="1:15" ht="39.75" customHeight="1" x14ac:dyDescent="0.15">
      <c r="A340" s="40" t="s">
        <v>651</v>
      </c>
      <c r="B340" s="9">
        <f t="shared" si="5"/>
        <v>338</v>
      </c>
      <c r="C340" s="78" t="str">
        <f>CONCATENATE(A340,全分野!$B340)</f>
        <v>高338</v>
      </c>
      <c r="D340" s="79" t="s">
        <v>4093</v>
      </c>
      <c r="E340" s="84" t="s">
        <v>15</v>
      </c>
      <c r="F340" s="117" t="s">
        <v>3867</v>
      </c>
      <c r="G340" s="11" t="s">
        <v>3868</v>
      </c>
      <c r="H340" s="79" t="s">
        <v>3856</v>
      </c>
      <c r="I340" s="71" t="s">
        <v>378</v>
      </c>
      <c r="J340" s="71" t="s">
        <v>3869</v>
      </c>
      <c r="K340" s="83" t="s">
        <v>3870</v>
      </c>
      <c r="L340" s="79" t="s">
        <v>3871</v>
      </c>
      <c r="M340" s="79" t="s">
        <v>3223</v>
      </c>
      <c r="N340" s="79" t="s">
        <v>2552</v>
      </c>
      <c r="O340" s="11" t="s">
        <v>3872</v>
      </c>
    </row>
    <row r="341" spans="1:15" ht="39.75" customHeight="1" x14ac:dyDescent="0.15">
      <c r="A341" s="40" t="s">
        <v>651</v>
      </c>
      <c r="B341" s="9">
        <f t="shared" si="5"/>
        <v>339</v>
      </c>
      <c r="C341" s="78" t="str">
        <f>CONCATENATE(A341,全分野!$B341)</f>
        <v>高339</v>
      </c>
      <c r="D341" s="79" t="s">
        <v>4094</v>
      </c>
      <c r="E341" s="84" t="s">
        <v>15</v>
      </c>
      <c r="F341" s="117" t="s">
        <v>3873</v>
      </c>
      <c r="G341" s="11" t="s">
        <v>3874</v>
      </c>
      <c r="H341" s="79" t="s">
        <v>3856</v>
      </c>
      <c r="I341" s="71" t="s">
        <v>378</v>
      </c>
      <c r="J341" s="71" t="s">
        <v>3875</v>
      </c>
      <c r="K341" s="83" t="s">
        <v>3876</v>
      </c>
      <c r="L341" s="79" t="s">
        <v>3877</v>
      </c>
      <c r="M341" s="79" t="s">
        <v>3223</v>
      </c>
      <c r="N341" s="79" t="s">
        <v>2552</v>
      </c>
      <c r="O341" s="11" t="s">
        <v>3878</v>
      </c>
    </row>
    <row r="342" spans="1:15" ht="39.75" customHeight="1" x14ac:dyDescent="0.15">
      <c r="A342" s="40" t="s">
        <v>651</v>
      </c>
      <c r="B342" s="9">
        <f t="shared" si="5"/>
        <v>340</v>
      </c>
      <c r="C342" s="78" t="str">
        <f>CONCATENATE(A342,全分野!$B342)</f>
        <v>高340</v>
      </c>
      <c r="D342" s="79" t="s">
        <v>4095</v>
      </c>
      <c r="E342" s="84" t="s">
        <v>15</v>
      </c>
      <c r="F342" s="117" t="s">
        <v>3879</v>
      </c>
      <c r="G342" s="11" t="s">
        <v>3880</v>
      </c>
      <c r="H342" s="79" t="s">
        <v>3856</v>
      </c>
      <c r="I342" s="71" t="s">
        <v>378</v>
      </c>
      <c r="J342" s="71" t="s">
        <v>3881</v>
      </c>
      <c r="K342" s="83" t="s">
        <v>3882</v>
      </c>
      <c r="L342" s="79" t="s">
        <v>3883</v>
      </c>
      <c r="M342" s="79" t="s">
        <v>3223</v>
      </c>
      <c r="N342" s="79" t="s">
        <v>2552</v>
      </c>
      <c r="O342" s="11" t="s">
        <v>3884</v>
      </c>
    </row>
    <row r="343" spans="1:15" ht="39.75" customHeight="1" x14ac:dyDescent="0.15">
      <c r="A343" s="40" t="s">
        <v>651</v>
      </c>
      <c r="B343" s="9">
        <f t="shared" si="5"/>
        <v>341</v>
      </c>
      <c r="C343" s="78" t="str">
        <f>CONCATENATE(A343,全分野!$B343)</f>
        <v>高341</v>
      </c>
      <c r="D343" s="79" t="s">
        <v>4096</v>
      </c>
      <c r="E343" s="84" t="s">
        <v>15</v>
      </c>
      <c r="F343" s="117" t="s">
        <v>3885</v>
      </c>
      <c r="G343" s="11" t="s">
        <v>3886</v>
      </c>
      <c r="H343" s="79" t="s">
        <v>3856</v>
      </c>
      <c r="I343" s="71" t="s">
        <v>378</v>
      </c>
      <c r="J343" s="71" t="s">
        <v>3887</v>
      </c>
      <c r="K343" s="83" t="s">
        <v>3888</v>
      </c>
      <c r="L343" s="79" t="s">
        <v>3889</v>
      </c>
      <c r="M343" s="79" t="s">
        <v>3223</v>
      </c>
      <c r="N343" s="79" t="s">
        <v>2552</v>
      </c>
      <c r="O343" s="11" t="s">
        <v>3890</v>
      </c>
    </row>
    <row r="344" spans="1:15" ht="39.75" customHeight="1" x14ac:dyDescent="0.15">
      <c r="A344" s="40" t="s">
        <v>651</v>
      </c>
      <c r="B344" s="9">
        <f t="shared" si="5"/>
        <v>342</v>
      </c>
      <c r="C344" s="78" t="str">
        <f>CONCATENATE(A344,全分野!$B344)</f>
        <v>高342</v>
      </c>
      <c r="D344" s="79" t="s">
        <v>4097</v>
      </c>
      <c r="E344" s="84" t="s">
        <v>15</v>
      </c>
      <c r="F344" s="117" t="s">
        <v>3891</v>
      </c>
      <c r="G344" s="11" t="s">
        <v>3892</v>
      </c>
      <c r="H344" s="79" t="s">
        <v>3856</v>
      </c>
      <c r="I344" s="71" t="s">
        <v>378</v>
      </c>
      <c r="J344" s="71" t="s">
        <v>3893</v>
      </c>
      <c r="K344" s="83" t="s">
        <v>3894</v>
      </c>
      <c r="L344" s="79" t="s">
        <v>3895</v>
      </c>
      <c r="M344" s="79" t="s">
        <v>3223</v>
      </c>
      <c r="N344" s="79" t="s">
        <v>2552</v>
      </c>
      <c r="O344" s="11" t="s">
        <v>3896</v>
      </c>
    </row>
    <row r="345" spans="1:15" ht="39.75" customHeight="1" x14ac:dyDescent="0.15">
      <c r="A345" s="40" t="s">
        <v>651</v>
      </c>
      <c r="B345" s="9">
        <f t="shared" si="5"/>
        <v>343</v>
      </c>
      <c r="C345" s="78" t="str">
        <f>CONCATENATE(A345,全分野!$B345)</f>
        <v>高343</v>
      </c>
      <c r="D345" s="79" t="s">
        <v>4098</v>
      </c>
      <c r="E345" s="84" t="s">
        <v>15</v>
      </c>
      <c r="F345" s="117" t="s">
        <v>3897</v>
      </c>
      <c r="G345" s="11" t="s">
        <v>3898</v>
      </c>
      <c r="H345" s="79" t="s">
        <v>3856</v>
      </c>
      <c r="I345" s="71" t="s">
        <v>378</v>
      </c>
      <c r="J345" s="71" t="s">
        <v>3899</v>
      </c>
      <c r="K345" s="83" t="s">
        <v>3900</v>
      </c>
      <c r="L345" s="79" t="s">
        <v>3901</v>
      </c>
      <c r="M345" s="79" t="s">
        <v>3223</v>
      </c>
      <c r="N345" s="79" t="s">
        <v>2552</v>
      </c>
      <c r="O345" s="11" t="s">
        <v>3902</v>
      </c>
    </row>
    <row r="346" spans="1:15" ht="39.75" customHeight="1" x14ac:dyDescent="0.15">
      <c r="A346" s="40" t="s">
        <v>651</v>
      </c>
      <c r="B346" s="9">
        <f t="shared" si="5"/>
        <v>344</v>
      </c>
      <c r="C346" s="78" t="str">
        <f>CONCATENATE(A346,全分野!$B346)</f>
        <v>高344</v>
      </c>
      <c r="D346" s="79" t="s">
        <v>4099</v>
      </c>
      <c r="E346" s="84" t="s">
        <v>15</v>
      </c>
      <c r="F346" s="117" t="s">
        <v>3903</v>
      </c>
      <c r="G346" s="11" t="s">
        <v>3904</v>
      </c>
      <c r="H346" s="79" t="s">
        <v>3856</v>
      </c>
      <c r="I346" s="71" t="s">
        <v>378</v>
      </c>
      <c r="J346" s="71" t="s">
        <v>3905</v>
      </c>
      <c r="K346" s="83" t="s">
        <v>3906</v>
      </c>
      <c r="L346" s="79" t="s">
        <v>3907</v>
      </c>
      <c r="M346" s="79" t="s">
        <v>3223</v>
      </c>
      <c r="N346" s="79" t="s">
        <v>2552</v>
      </c>
      <c r="O346" s="11" t="s">
        <v>3908</v>
      </c>
    </row>
    <row r="347" spans="1:15" ht="39.75" customHeight="1" x14ac:dyDescent="0.15">
      <c r="A347" s="40" t="s">
        <v>651</v>
      </c>
      <c r="B347" s="9">
        <f t="shared" si="5"/>
        <v>345</v>
      </c>
      <c r="C347" s="78" t="str">
        <f>CONCATENATE(A347,全分野!$B347)</f>
        <v>高345</v>
      </c>
      <c r="D347" s="79" t="s">
        <v>4100</v>
      </c>
      <c r="E347" s="84" t="s">
        <v>15</v>
      </c>
      <c r="F347" s="117" t="s">
        <v>3891</v>
      </c>
      <c r="G347" s="11" t="s">
        <v>3892</v>
      </c>
      <c r="H347" s="79" t="s">
        <v>3856</v>
      </c>
      <c r="I347" s="71" t="s">
        <v>162</v>
      </c>
      <c r="J347" s="71" t="s">
        <v>3909</v>
      </c>
      <c r="K347" s="83" t="s">
        <v>3910</v>
      </c>
      <c r="L347" s="79" t="s">
        <v>3911</v>
      </c>
      <c r="M347" s="79" t="s">
        <v>3223</v>
      </c>
      <c r="N347" s="79" t="s">
        <v>2552</v>
      </c>
      <c r="O347" s="11" t="s">
        <v>3896</v>
      </c>
    </row>
    <row r="348" spans="1:15" ht="39.75" customHeight="1" x14ac:dyDescent="0.15">
      <c r="A348" s="40" t="s">
        <v>651</v>
      </c>
      <c r="B348" s="9">
        <f t="shared" si="5"/>
        <v>346</v>
      </c>
      <c r="C348" s="78" t="str">
        <f>CONCATENATE(A348,全分野!$B348)</f>
        <v>高346</v>
      </c>
      <c r="D348" s="79" t="s">
        <v>4101</v>
      </c>
      <c r="E348" s="84" t="s">
        <v>15</v>
      </c>
      <c r="F348" s="117" t="s">
        <v>3853</v>
      </c>
      <c r="G348" s="11" t="s">
        <v>3913</v>
      </c>
      <c r="H348" s="79" t="s">
        <v>3856</v>
      </c>
      <c r="I348" s="71" t="s">
        <v>3914</v>
      </c>
      <c r="J348" s="71" t="s">
        <v>3915</v>
      </c>
      <c r="K348" s="83" t="s">
        <v>3916</v>
      </c>
      <c r="L348" s="79" t="s">
        <v>3917</v>
      </c>
      <c r="M348" s="79" t="s">
        <v>3223</v>
      </c>
      <c r="N348" s="79" t="s">
        <v>2552</v>
      </c>
      <c r="O348" s="11" t="s">
        <v>3866</v>
      </c>
    </row>
    <row r="349" spans="1:15" ht="39.75" customHeight="1" x14ac:dyDescent="0.15">
      <c r="A349" s="40" t="s">
        <v>651</v>
      </c>
      <c r="B349" s="9">
        <f t="shared" si="5"/>
        <v>347</v>
      </c>
      <c r="C349" s="78" t="str">
        <f>CONCATENATE(A349,全分野!$B349)</f>
        <v>高347</v>
      </c>
      <c r="D349" s="79" t="s">
        <v>4102</v>
      </c>
      <c r="E349" s="84" t="s">
        <v>15</v>
      </c>
      <c r="F349" s="117" t="s">
        <v>3879</v>
      </c>
      <c r="G349" s="11" t="s">
        <v>3880</v>
      </c>
      <c r="H349" s="79" t="s">
        <v>3856</v>
      </c>
      <c r="I349" s="71" t="s">
        <v>24</v>
      </c>
      <c r="J349" s="71" t="s">
        <v>3918</v>
      </c>
      <c r="K349" s="83" t="s">
        <v>3919</v>
      </c>
      <c r="L349" s="79" t="s">
        <v>3920</v>
      </c>
      <c r="M349" s="79" t="s">
        <v>3223</v>
      </c>
      <c r="N349" s="79" t="s">
        <v>2552</v>
      </c>
      <c r="O349" s="11" t="s">
        <v>3884</v>
      </c>
    </row>
    <row r="350" spans="1:15" ht="39.75" customHeight="1" x14ac:dyDescent="0.15">
      <c r="A350" s="40" t="s">
        <v>651</v>
      </c>
      <c r="B350" s="9">
        <f t="shared" si="5"/>
        <v>348</v>
      </c>
      <c r="C350" s="78" t="str">
        <f>CONCATENATE(A350,全分野!$B350)</f>
        <v>高348</v>
      </c>
      <c r="D350" s="79" t="s">
        <v>4103</v>
      </c>
      <c r="E350" s="84" t="s">
        <v>15</v>
      </c>
      <c r="F350" s="117" t="s">
        <v>3853</v>
      </c>
      <c r="G350" s="11" t="s">
        <v>3913</v>
      </c>
      <c r="H350" s="79" t="s">
        <v>3856</v>
      </c>
      <c r="I350" s="71" t="s">
        <v>24</v>
      </c>
      <c r="J350" s="71" t="s">
        <v>3921</v>
      </c>
      <c r="K350" s="83" t="s">
        <v>3922</v>
      </c>
      <c r="L350" s="79" t="s">
        <v>3923</v>
      </c>
      <c r="M350" s="79" t="s">
        <v>3223</v>
      </c>
      <c r="N350" s="79" t="s">
        <v>2552</v>
      </c>
      <c r="O350" s="11" t="s">
        <v>3866</v>
      </c>
    </row>
    <row r="351" spans="1:15" ht="39.75" customHeight="1" x14ac:dyDescent="0.15">
      <c r="A351" s="40" t="s">
        <v>651</v>
      </c>
      <c r="B351" s="9">
        <f t="shared" si="5"/>
        <v>349</v>
      </c>
      <c r="C351" s="78" t="str">
        <f>CONCATENATE(A351,全分野!$B351)</f>
        <v>高349</v>
      </c>
      <c r="D351" s="79" t="s">
        <v>4106</v>
      </c>
      <c r="E351" s="84" t="s">
        <v>15</v>
      </c>
      <c r="F351" s="117" t="s">
        <v>3885</v>
      </c>
      <c r="G351" s="11" t="s">
        <v>3886</v>
      </c>
      <c r="H351" s="79" t="s">
        <v>3856</v>
      </c>
      <c r="I351" s="71" t="s">
        <v>24</v>
      </c>
      <c r="J351" s="71" t="s">
        <v>3924</v>
      </c>
      <c r="K351" s="83" t="s">
        <v>3925</v>
      </c>
      <c r="L351" s="79" t="s">
        <v>3926</v>
      </c>
      <c r="M351" s="79" t="s">
        <v>3223</v>
      </c>
      <c r="N351" s="79" t="s">
        <v>2552</v>
      </c>
      <c r="O351" s="11" t="s">
        <v>3890</v>
      </c>
    </row>
    <row r="352" spans="1:15" ht="39.75" customHeight="1" x14ac:dyDescent="0.15">
      <c r="A352" s="40" t="s">
        <v>651</v>
      </c>
      <c r="B352" s="9">
        <f t="shared" si="5"/>
        <v>350</v>
      </c>
      <c r="C352" s="78" t="str">
        <f>CONCATENATE(A352,全分野!$B352)</f>
        <v>高350</v>
      </c>
      <c r="D352" s="79" t="s">
        <v>4104</v>
      </c>
      <c r="E352" s="84" t="s">
        <v>15</v>
      </c>
      <c r="F352" s="117" t="s">
        <v>3867</v>
      </c>
      <c r="G352" s="11" t="s">
        <v>3868</v>
      </c>
      <c r="H352" s="79" t="s">
        <v>3856</v>
      </c>
      <c r="I352" s="71" t="s">
        <v>24</v>
      </c>
      <c r="J352" s="71" t="s">
        <v>3927</v>
      </c>
      <c r="K352" s="83" t="s">
        <v>3928</v>
      </c>
      <c r="L352" s="79" t="s">
        <v>3929</v>
      </c>
      <c r="M352" s="79" t="s">
        <v>3223</v>
      </c>
      <c r="N352" s="79" t="s">
        <v>2552</v>
      </c>
      <c r="O352" s="11" t="s">
        <v>3872</v>
      </c>
    </row>
    <row r="353" spans="1:15" ht="39.75" customHeight="1" x14ac:dyDescent="0.15">
      <c r="A353" s="40" t="s">
        <v>651</v>
      </c>
      <c r="B353" s="9">
        <f t="shared" si="5"/>
        <v>351</v>
      </c>
      <c r="C353" s="78" t="str">
        <f>CONCATENATE(A353,全分野!$B353)</f>
        <v>高351</v>
      </c>
      <c r="D353" s="79" t="s">
        <v>4105</v>
      </c>
      <c r="E353" s="84" t="s">
        <v>15</v>
      </c>
      <c r="F353" s="117" t="s">
        <v>3853</v>
      </c>
      <c r="G353" s="11" t="s">
        <v>3913</v>
      </c>
      <c r="H353" s="79" t="s">
        <v>3856</v>
      </c>
      <c r="I353" s="71" t="s">
        <v>3567</v>
      </c>
      <c r="J353" s="71" t="s">
        <v>3930</v>
      </c>
      <c r="K353" s="83" t="s">
        <v>3931</v>
      </c>
      <c r="L353" s="79" t="s">
        <v>3932</v>
      </c>
      <c r="M353" s="79" t="s">
        <v>3223</v>
      </c>
      <c r="N353" s="79" t="s">
        <v>2552</v>
      </c>
      <c r="O353" s="11" t="s">
        <v>3866</v>
      </c>
    </row>
    <row r="354" spans="1:15" ht="39.75" customHeight="1" x14ac:dyDescent="0.15">
      <c r="A354" s="40" t="s">
        <v>651</v>
      </c>
      <c r="B354" s="9">
        <f t="shared" si="5"/>
        <v>352</v>
      </c>
      <c r="C354" s="78" t="str">
        <f>CONCATENATE(A354,全分野!$B354)</f>
        <v>高352</v>
      </c>
      <c r="D354" s="79" t="s">
        <v>3933</v>
      </c>
      <c r="E354" s="84" t="s">
        <v>15</v>
      </c>
      <c r="F354" s="117" t="s">
        <v>3853</v>
      </c>
      <c r="G354" s="11" t="s">
        <v>3913</v>
      </c>
      <c r="H354" s="79" t="s">
        <v>3856</v>
      </c>
      <c r="I354" s="71" t="s">
        <v>3934</v>
      </c>
      <c r="J354" s="71" t="s">
        <v>3935</v>
      </c>
      <c r="K354" s="83" t="s">
        <v>3936</v>
      </c>
      <c r="L354" s="79" t="s">
        <v>3937</v>
      </c>
      <c r="M354" s="79" t="s">
        <v>3223</v>
      </c>
      <c r="N354" s="79" t="s">
        <v>2552</v>
      </c>
      <c r="O354" s="11" t="s">
        <v>3866</v>
      </c>
    </row>
    <row r="355" spans="1:15" ht="39.75" customHeight="1" x14ac:dyDescent="0.15">
      <c r="A355" s="40" t="s">
        <v>651</v>
      </c>
      <c r="B355" s="9">
        <f t="shared" si="5"/>
        <v>353</v>
      </c>
      <c r="C355" s="78" t="str">
        <f>CONCATENATE(A355,全分野!$B355)</f>
        <v>高353</v>
      </c>
      <c r="D355" s="79" t="s">
        <v>3938</v>
      </c>
      <c r="E355" s="84" t="s">
        <v>15</v>
      </c>
      <c r="F355" s="117" t="s">
        <v>3939</v>
      </c>
      <c r="G355" s="11" t="s">
        <v>3940</v>
      </c>
      <c r="H355" s="79" t="s">
        <v>3856</v>
      </c>
      <c r="I355" s="71" t="s">
        <v>3934</v>
      </c>
      <c r="J355" s="71" t="s">
        <v>3941</v>
      </c>
      <c r="K355" s="83" t="s">
        <v>3942</v>
      </c>
      <c r="L355" s="79" t="s">
        <v>3943</v>
      </c>
      <c r="M355" s="79" t="s">
        <v>3223</v>
      </c>
      <c r="N355" s="79" t="s">
        <v>2552</v>
      </c>
      <c r="O355" s="11" t="s">
        <v>3944</v>
      </c>
    </row>
    <row r="356" spans="1:15" ht="39.75" customHeight="1" x14ac:dyDescent="0.15">
      <c r="A356" s="40" t="s">
        <v>651</v>
      </c>
      <c r="B356" s="9">
        <f t="shared" si="5"/>
        <v>354</v>
      </c>
      <c r="C356" s="78" t="str">
        <f>CONCATENATE(A356,全分野!$B356)</f>
        <v>高354</v>
      </c>
      <c r="D356" s="79" t="s">
        <v>3945</v>
      </c>
      <c r="E356" s="84" t="s">
        <v>15</v>
      </c>
      <c r="F356" s="117" t="s">
        <v>3946</v>
      </c>
      <c r="G356" s="11" t="s">
        <v>3947</v>
      </c>
      <c r="H356" s="79" t="s">
        <v>3856</v>
      </c>
      <c r="I356" s="71" t="s">
        <v>3934</v>
      </c>
      <c r="J356" s="71" t="s">
        <v>3948</v>
      </c>
      <c r="K356" s="83" t="s">
        <v>3949</v>
      </c>
      <c r="L356" s="79" t="s">
        <v>3950</v>
      </c>
      <c r="M356" s="79" t="s">
        <v>3223</v>
      </c>
      <c r="N356" s="79" t="s">
        <v>2552</v>
      </c>
      <c r="O356" s="11" t="s">
        <v>3951</v>
      </c>
    </row>
    <row r="357" spans="1:15" ht="39.75" customHeight="1" x14ac:dyDescent="0.15">
      <c r="A357" s="40" t="s">
        <v>651</v>
      </c>
      <c r="B357" s="9">
        <f t="shared" si="5"/>
        <v>355</v>
      </c>
      <c r="C357" s="78" t="str">
        <f>CONCATENATE(A357,全分野!$B357)</f>
        <v>高355</v>
      </c>
      <c r="D357" s="79" t="s">
        <v>3952</v>
      </c>
      <c r="E357" s="84" t="s">
        <v>15</v>
      </c>
      <c r="F357" s="117" t="s">
        <v>3854</v>
      </c>
      <c r="G357" s="11" t="s">
        <v>3855</v>
      </c>
      <c r="H357" s="79" t="s">
        <v>3856</v>
      </c>
      <c r="I357" s="71" t="s">
        <v>3934</v>
      </c>
      <c r="J357" s="71" t="s">
        <v>3953</v>
      </c>
      <c r="K357" s="83" t="s">
        <v>3954</v>
      </c>
      <c r="L357" s="79" t="s">
        <v>3955</v>
      </c>
      <c r="M357" s="79" t="s">
        <v>3223</v>
      </c>
      <c r="N357" s="79" t="s">
        <v>2552</v>
      </c>
      <c r="O357" s="11" t="s">
        <v>3860</v>
      </c>
    </row>
    <row r="358" spans="1:15" ht="39.75" customHeight="1" x14ac:dyDescent="0.15">
      <c r="A358" s="40" t="s">
        <v>651</v>
      </c>
      <c r="B358" s="9">
        <f t="shared" si="5"/>
        <v>356</v>
      </c>
      <c r="C358" s="78" t="str">
        <f>CONCATENATE(A358,全分野!$B358)</f>
        <v>高356</v>
      </c>
      <c r="D358" s="79" t="s">
        <v>4107</v>
      </c>
      <c r="E358" s="84" t="s">
        <v>15</v>
      </c>
      <c r="F358" s="117" t="s">
        <v>3853</v>
      </c>
      <c r="G358" s="11" t="s">
        <v>3913</v>
      </c>
      <c r="H358" s="79" t="s">
        <v>3856</v>
      </c>
      <c r="I358" s="71" t="s">
        <v>93</v>
      </c>
      <c r="J358" s="71" t="s">
        <v>3935</v>
      </c>
      <c r="K358" s="83" t="s">
        <v>3957</v>
      </c>
      <c r="L358" s="79" t="s">
        <v>3937</v>
      </c>
      <c r="M358" s="79" t="s">
        <v>3223</v>
      </c>
      <c r="N358" s="79" t="s">
        <v>2552</v>
      </c>
      <c r="O358" s="11" t="s">
        <v>3866</v>
      </c>
    </row>
    <row r="359" spans="1:15" ht="39.75" customHeight="1" x14ac:dyDescent="0.15">
      <c r="A359" s="40" t="s">
        <v>651</v>
      </c>
      <c r="B359" s="9">
        <f t="shared" si="5"/>
        <v>357</v>
      </c>
      <c r="C359" s="78" t="str">
        <f>CONCATENATE(A359,全分野!$B359)</f>
        <v>高357</v>
      </c>
      <c r="D359" s="79" t="s">
        <v>4108</v>
      </c>
      <c r="E359" s="84" t="s">
        <v>15</v>
      </c>
      <c r="F359" s="117" t="s">
        <v>3939</v>
      </c>
      <c r="G359" s="11" t="s">
        <v>3940</v>
      </c>
      <c r="H359" s="79" t="s">
        <v>3856</v>
      </c>
      <c r="I359" s="71" t="s">
        <v>93</v>
      </c>
      <c r="J359" s="71" t="s">
        <v>3941</v>
      </c>
      <c r="K359" s="83" t="s">
        <v>3959</v>
      </c>
      <c r="L359" s="79" t="s">
        <v>3943</v>
      </c>
      <c r="M359" s="79" t="s">
        <v>3223</v>
      </c>
      <c r="N359" s="79" t="s">
        <v>2552</v>
      </c>
      <c r="O359" s="11" t="s">
        <v>3944</v>
      </c>
    </row>
    <row r="360" spans="1:15" ht="39.75" customHeight="1" x14ac:dyDescent="0.15">
      <c r="A360" s="40" t="s">
        <v>651</v>
      </c>
      <c r="B360" s="9">
        <f t="shared" si="5"/>
        <v>358</v>
      </c>
      <c r="C360" s="78" t="str">
        <f>CONCATENATE(A360,全分野!$B360)</f>
        <v>高358</v>
      </c>
      <c r="D360" s="79" t="s">
        <v>3960</v>
      </c>
      <c r="E360" s="84" t="s">
        <v>15</v>
      </c>
      <c r="F360" s="117" t="s">
        <v>3946</v>
      </c>
      <c r="G360" s="11" t="s">
        <v>3947</v>
      </c>
      <c r="H360" s="79" t="s">
        <v>3856</v>
      </c>
      <c r="I360" s="71" t="s">
        <v>93</v>
      </c>
      <c r="J360" s="71" t="s">
        <v>3948</v>
      </c>
      <c r="K360" s="83" t="s">
        <v>3961</v>
      </c>
      <c r="L360" s="79" t="s">
        <v>3950</v>
      </c>
      <c r="M360" s="79" t="s">
        <v>3223</v>
      </c>
      <c r="N360" s="79" t="s">
        <v>2552</v>
      </c>
      <c r="O360" s="11" t="s">
        <v>3951</v>
      </c>
    </row>
    <row r="361" spans="1:15" ht="39.75" customHeight="1" x14ac:dyDescent="0.15">
      <c r="A361" s="40" t="s">
        <v>651</v>
      </c>
      <c r="B361" s="9">
        <f t="shared" si="5"/>
        <v>359</v>
      </c>
      <c r="C361" s="78" t="str">
        <f>CONCATENATE(A361,全分野!$B361)</f>
        <v>高359</v>
      </c>
      <c r="D361" s="79" t="s">
        <v>4109</v>
      </c>
      <c r="E361" s="84" t="s">
        <v>15</v>
      </c>
      <c r="F361" s="117" t="s">
        <v>3854</v>
      </c>
      <c r="G361" s="11" t="s">
        <v>3855</v>
      </c>
      <c r="H361" s="79" t="s">
        <v>3856</v>
      </c>
      <c r="I361" s="71" t="s">
        <v>93</v>
      </c>
      <c r="J361" s="71" t="s">
        <v>3953</v>
      </c>
      <c r="K361" s="83" t="s">
        <v>3963</v>
      </c>
      <c r="L361" s="79" t="s">
        <v>3955</v>
      </c>
      <c r="M361" s="79" t="s">
        <v>3223</v>
      </c>
      <c r="N361" s="79" t="s">
        <v>2552</v>
      </c>
      <c r="O361" s="11" t="s">
        <v>3860</v>
      </c>
    </row>
    <row r="362" spans="1:15" ht="39.75" customHeight="1" x14ac:dyDescent="0.15">
      <c r="A362" s="40" t="s">
        <v>651</v>
      </c>
      <c r="B362" s="9">
        <f t="shared" si="5"/>
        <v>360</v>
      </c>
      <c r="C362" s="78" t="str">
        <f>CONCATENATE(A362,全分野!$B362)</f>
        <v>高360</v>
      </c>
      <c r="D362" s="79" t="s">
        <v>4110</v>
      </c>
      <c r="E362" s="84" t="s">
        <v>15</v>
      </c>
      <c r="F362" s="117" t="s">
        <v>3965</v>
      </c>
      <c r="G362" s="11" t="s">
        <v>3966</v>
      </c>
      <c r="H362" s="79" t="s">
        <v>3856</v>
      </c>
      <c r="I362" s="71" t="s">
        <v>93</v>
      </c>
      <c r="J362" s="71" t="s">
        <v>3967</v>
      </c>
      <c r="K362" s="83" t="s">
        <v>3968</v>
      </c>
      <c r="L362" s="79" t="s">
        <v>3969</v>
      </c>
      <c r="M362" s="79" t="s">
        <v>3223</v>
      </c>
      <c r="N362" s="79" t="s">
        <v>2552</v>
      </c>
      <c r="O362" s="11" t="s">
        <v>3970</v>
      </c>
    </row>
    <row r="363" spans="1:15" ht="39.75" customHeight="1" x14ac:dyDescent="0.15">
      <c r="A363" s="40" t="s">
        <v>651</v>
      </c>
      <c r="B363" s="9">
        <f t="shared" si="5"/>
        <v>361</v>
      </c>
      <c r="C363" s="78" t="str">
        <f>CONCATENATE(A363,全分野!$B363)</f>
        <v>高361</v>
      </c>
      <c r="D363" s="79" t="s">
        <v>4111</v>
      </c>
      <c r="E363" s="84" t="s">
        <v>15</v>
      </c>
      <c r="F363" s="117" t="s">
        <v>3885</v>
      </c>
      <c r="G363" s="11" t="s">
        <v>3886</v>
      </c>
      <c r="H363" s="79" t="s">
        <v>3856</v>
      </c>
      <c r="I363" s="71" t="s">
        <v>93</v>
      </c>
      <c r="J363" s="71" t="s">
        <v>3972</v>
      </c>
      <c r="K363" s="83" t="s">
        <v>3973</v>
      </c>
      <c r="L363" s="79" t="s">
        <v>3974</v>
      </c>
      <c r="M363" s="79" t="s">
        <v>3223</v>
      </c>
      <c r="N363" s="79" t="s">
        <v>2552</v>
      </c>
      <c r="O363" s="11" t="s">
        <v>3890</v>
      </c>
    </row>
    <row r="364" spans="1:15" ht="39.75" customHeight="1" x14ac:dyDescent="0.15">
      <c r="A364" s="40" t="s">
        <v>651</v>
      </c>
      <c r="B364" s="9">
        <f t="shared" si="5"/>
        <v>362</v>
      </c>
      <c r="C364" s="78" t="str">
        <f>CONCATENATE(A364,全分野!$B364)</f>
        <v>高362</v>
      </c>
      <c r="D364" s="79" t="s">
        <v>4112</v>
      </c>
      <c r="E364" s="84" t="s">
        <v>15</v>
      </c>
      <c r="F364" s="117" t="s">
        <v>3897</v>
      </c>
      <c r="G364" s="11" t="s">
        <v>3976</v>
      </c>
      <c r="H364" s="79" t="s">
        <v>3856</v>
      </c>
      <c r="I364" s="71" t="s">
        <v>93</v>
      </c>
      <c r="J364" s="71" t="s">
        <v>3977</v>
      </c>
      <c r="K364" s="83" t="s">
        <v>3978</v>
      </c>
      <c r="L364" s="79" t="s">
        <v>3979</v>
      </c>
      <c r="M364" s="79" t="s">
        <v>3223</v>
      </c>
      <c r="N364" s="79" t="s">
        <v>2552</v>
      </c>
      <c r="O364" s="11" t="s">
        <v>3980</v>
      </c>
    </row>
    <row r="365" spans="1:15" ht="39.75" customHeight="1" x14ac:dyDescent="0.15">
      <c r="A365" s="40" t="s">
        <v>651</v>
      </c>
      <c r="B365" s="9">
        <f t="shared" si="5"/>
        <v>363</v>
      </c>
      <c r="C365" s="78" t="str">
        <f>CONCATENATE(A365,全分野!$B365)</f>
        <v>高363</v>
      </c>
      <c r="D365" s="79" t="s">
        <v>3981</v>
      </c>
      <c r="E365" s="84" t="s">
        <v>11</v>
      </c>
      <c r="F365" s="117" t="s">
        <v>3058</v>
      </c>
      <c r="G365" s="11" t="s">
        <v>3982</v>
      </c>
      <c r="H365" s="79" t="s">
        <v>3983</v>
      </c>
      <c r="I365" s="71" t="s">
        <v>24</v>
      </c>
      <c r="J365" s="71" t="s">
        <v>3984</v>
      </c>
      <c r="K365" s="83" t="s">
        <v>3985</v>
      </c>
      <c r="L365" s="79" t="s">
        <v>3986</v>
      </c>
      <c r="M365" s="79" t="s">
        <v>3223</v>
      </c>
      <c r="N365" s="79" t="s">
        <v>830</v>
      </c>
      <c r="O365" s="11" t="s">
        <v>3987</v>
      </c>
    </row>
    <row r="366" spans="1:15" ht="39.75" customHeight="1" x14ac:dyDescent="0.15">
      <c r="A366" s="40" t="s">
        <v>651</v>
      </c>
      <c r="B366" s="9">
        <f t="shared" si="5"/>
        <v>364</v>
      </c>
      <c r="C366" s="78" t="str">
        <f>CONCATENATE(A366,全分野!$B366)</f>
        <v>高364</v>
      </c>
      <c r="D366" s="79" t="s">
        <v>3988</v>
      </c>
      <c r="E366" s="84" t="s">
        <v>9</v>
      </c>
      <c r="F366" s="117" t="s">
        <v>3989</v>
      </c>
      <c r="G366" s="11" t="s">
        <v>3990</v>
      </c>
      <c r="H366" s="79" t="s">
        <v>3983</v>
      </c>
      <c r="I366" s="71" t="s">
        <v>24</v>
      </c>
      <c r="J366" s="71" t="s">
        <v>3991</v>
      </c>
      <c r="K366" s="83" t="s">
        <v>3992</v>
      </c>
      <c r="L366" s="79" t="s">
        <v>3993</v>
      </c>
      <c r="M366" s="79" t="s">
        <v>3223</v>
      </c>
      <c r="N366" s="79" t="s">
        <v>840</v>
      </c>
      <c r="O366" s="11" t="s">
        <v>3994</v>
      </c>
    </row>
    <row r="367" spans="1:15" ht="39.75" customHeight="1" x14ac:dyDescent="0.15">
      <c r="A367" s="40" t="s">
        <v>651</v>
      </c>
      <c r="B367" s="9">
        <f t="shared" si="5"/>
        <v>365</v>
      </c>
      <c r="C367" s="78" t="str">
        <f>CONCATENATE(A367,全分野!$B367)</f>
        <v>高365</v>
      </c>
      <c r="D367" s="79" t="s">
        <v>3995</v>
      </c>
      <c r="E367" s="84" t="s">
        <v>13</v>
      </c>
      <c r="F367" s="117" t="s">
        <v>3211</v>
      </c>
      <c r="G367" s="11" t="s">
        <v>3996</v>
      </c>
      <c r="H367" s="79" t="s">
        <v>3983</v>
      </c>
      <c r="I367" s="71" t="s">
        <v>24</v>
      </c>
      <c r="J367" s="71" t="s">
        <v>3997</v>
      </c>
      <c r="K367" s="83" t="s">
        <v>3998</v>
      </c>
      <c r="L367" s="79" t="s">
        <v>3999</v>
      </c>
      <c r="M367" s="79" t="s">
        <v>3223</v>
      </c>
      <c r="N367" s="79" t="s">
        <v>693</v>
      </c>
      <c r="O367" s="11" t="s">
        <v>4000</v>
      </c>
    </row>
    <row r="368" spans="1:15" ht="39.75" customHeight="1" x14ac:dyDescent="0.15">
      <c r="A368" s="40" t="s">
        <v>651</v>
      </c>
      <c r="B368" s="9">
        <f t="shared" si="5"/>
        <v>366</v>
      </c>
      <c r="C368" s="78" t="str">
        <f>CONCATENATE(A368,全分野!$B368)</f>
        <v>高366</v>
      </c>
      <c r="D368" s="79" t="s">
        <v>4001</v>
      </c>
      <c r="E368" s="84" t="s">
        <v>11</v>
      </c>
      <c r="F368" s="117" t="s">
        <v>4002</v>
      </c>
      <c r="G368" s="11" t="s">
        <v>4003</v>
      </c>
      <c r="H368" s="79" t="s">
        <v>3983</v>
      </c>
      <c r="I368" s="71" t="s">
        <v>24</v>
      </c>
      <c r="J368" s="71" t="s">
        <v>4004</v>
      </c>
      <c r="K368" s="83" t="s">
        <v>4005</v>
      </c>
      <c r="L368" s="79" t="s">
        <v>4006</v>
      </c>
      <c r="M368" s="79" t="s">
        <v>3223</v>
      </c>
      <c r="N368" s="79" t="s">
        <v>840</v>
      </c>
      <c r="O368" s="11" t="s">
        <v>4007</v>
      </c>
    </row>
    <row r="369" spans="1:15" ht="39.75" customHeight="1" x14ac:dyDescent="0.15">
      <c r="A369" s="40" t="s">
        <v>651</v>
      </c>
      <c r="B369" s="9">
        <f t="shared" si="5"/>
        <v>367</v>
      </c>
      <c r="C369" s="78" t="str">
        <f>CONCATENATE(A369,全分野!$B369)</f>
        <v>高367</v>
      </c>
      <c r="D369" s="79" t="s">
        <v>4008</v>
      </c>
      <c r="E369" s="84" t="s">
        <v>10</v>
      </c>
      <c r="F369" s="117" t="s">
        <v>485</v>
      </c>
      <c r="G369" s="11" t="s">
        <v>4009</v>
      </c>
      <c r="H369" s="79" t="s">
        <v>3983</v>
      </c>
      <c r="I369" s="71" t="s">
        <v>24</v>
      </c>
      <c r="J369" s="71" t="s">
        <v>4010</v>
      </c>
      <c r="K369" s="83" t="s">
        <v>4011</v>
      </c>
      <c r="L369" s="79" t="s">
        <v>4012</v>
      </c>
      <c r="M369" s="79" t="s">
        <v>3223</v>
      </c>
      <c r="N369" s="79" t="s">
        <v>696</v>
      </c>
      <c r="O369" s="11" t="s">
        <v>4013</v>
      </c>
    </row>
    <row r="370" spans="1:15" ht="39.75" customHeight="1" x14ac:dyDescent="0.15">
      <c r="A370" s="40" t="s">
        <v>651</v>
      </c>
      <c r="B370" s="9">
        <f t="shared" si="5"/>
        <v>368</v>
      </c>
      <c r="C370" s="78" t="str">
        <f>CONCATENATE(A370,全分野!$B370)</f>
        <v>高368</v>
      </c>
      <c r="D370" s="79" t="s">
        <v>4014</v>
      </c>
      <c r="E370" s="84" t="s">
        <v>11</v>
      </c>
      <c r="F370" s="117" t="s">
        <v>4015</v>
      </c>
      <c r="G370" s="11" t="s">
        <v>4016</v>
      </c>
      <c r="H370" s="79" t="s">
        <v>3983</v>
      </c>
      <c r="I370" s="71" t="s">
        <v>24</v>
      </c>
      <c r="J370" s="71" t="s">
        <v>4017</v>
      </c>
      <c r="K370" s="83" t="s">
        <v>4018</v>
      </c>
      <c r="L370" s="79" t="s">
        <v>4019</v>
      </c>
      <c r="M370" s="79" t="s">
        <v>3223</v>
      </c>
      <c r="N370" s="79" t="s">
        <v>840</v>
      </c>
      <c r="O370" s="11" t="s">
        <v>4020</v>
      </c>
    </row>
    <row r="371" spans="1:15" ht="39.75" customHeight="1" x14ac:dyDescent="0.15">
      <c r="A371" s="40" t="s">
        <v>651</v>
      </c>
      <c r="B371" s="9">
        <f t="shared" si="5"/>
        <v>369</v>
      </c>
      <c r="C371" s="78" t="str">
        <f>CONCATENATE(A371,全分野!$B371)</f>
        <v>高369</v>
      </c>
      <c r="D371" s="79" t="s">
        <v>4076</v>
      </c>
      <c r="E371" s="84" t="s">
        <v>14</v>
      </c>
      <c r="F371" s="117" t="s">
        <v>4051</v>
      </c>
      <c r="G371" s="11" t="s">
        <v>4029</v>
      </c>
      <c r="H371" s="79" t="s">
        <v>4082</v>
      </c>
      <c r="I371" s="71" t="s">
        <v>24</v>
      </c>
      <c r="J371" s="71" t="s">
        <v>4030</v>
      </c>
      <c r="K371" s="83" t="s">
        <v>4052</v>
      </c>
      <c r="L371" s="79" t="s">
        <v>4053</v>
      </c>
      <c r="M371" s="79" t="s">
        <v>1118</v>
      </c>
      <c r="N371" s="79" t="s">
        <v>3809</v>
      </c>
      <c r="O371" s="11" t="s">
        <v>4031</v>
      </c>
    </row>
    <row r="372" spans="1:15" ht="39.75" customHeight="1" x14ac:dyDescent="0.15">
      <c r="A372" s="40" t="s">
        <v>651</v>
      </c>
      <c r="B372" s="9">
        <f t="shared" si="5"/>
        <v>370</v>
      </c>
      <c r="C372" s="78" t="str">
        <f>CONCATENATE(A372,全分野!$B372)</f>
        <v>高370</v>
      </c>
      <c r="D372" s="79" t="s">
        <v>4077</v>
      </c>
      <c r="E372" s="84" t="s">
        <v>14</v>
      </c>
      <c r="F372" s="117" t="s">
        <v>4054</v>
      </c>
      <c r="G372" s="11" t="s">
        <v>4032</v>
      </c>
      <c r="H372" s="79" t="s">
        <v>4082</v>
      </c>
      <c r="I372" s="71" t="s">
        <v>24</v>
      </c>
      <c r="J372" s="71" t="s">
        <v>4033</v>
      </c>
      <c r="K372" s="83" t="s">
        <v>4055</v>
      </c>
      <c r="L372" s="79" t="s">
        <v>4056</v>
      </c>
      <c r="M372" s="79" t="s">
        <v>1118</v>
      </c>
      <c r="N372" s="79" t="s">
        <v>3809</v>
      </c>
      <c r="O372" s="11" t="s">
        <v>4034</v>
      </c>
    </row>
    <row r="373" spans="1:15" ht="45.75" customHeight="1" x14ac:dyDescent="0.15">
      <c r="A373" s="40" t="s">
        <v>651</v>
      </c>
      <c r="B373" s="9">
        <f t="shared" si="5"/>
        <v>371</v>
      </c>
      <c r="C373" s="78" t="str">
        <f>CONCATENATE(A373,全分野!$B373)</f>
        <v>高371</v>
      </c>
      <c r="D373" s="79" t="s">
        <v>4078</v>
      </c>
      <c r="E373" s="84" t="s">
        <v>14</v>
      </c>
      <c r="F373" s="117" t="s">
        <v>4057</v>
      </c>
      <c r="G373" s="11" t="s">
        <v>4035</v>
      </c>
      <c r="H373" s="79" t="s">
        <v>4082</v>
      </c>
      <c r="I373" s="71" t="s">
        <v>24</v>
      </c>
      <c r="J373" s="71" t="s">
        <v>4036</v>
      </c>
      <c r="K373" s="83" t="s">
        <v>4058</v>
      </c>
      <c r="L373" s="79" t="s">
        <v>4059</v>
      </c>
      <c r="M373" s="79" t="s">
        <v>1118</v>
      </c>
      <c r="N373" s="79" t="s">
        <v>3809</v>
      </c>
      <c r="O373" s="11" t="s">
        <v>4037</v>
      </c>
    </row>
    <row r="374" spans="1:15" ht="57" customHeight="1" x14ac:dyDescent="0.15">
      <c r="A374" s="40" t="s">
        <v>651</v>
      </c>
      <c r="B374" s="9">
        <f t="shared" si="5"/>
        <v>372</v>
      </c>
      <c r="C374" s="78" t="str">
        <f>CONCATENATE(A374,全分野!$B374)</f>
        <v>高372</v>
      </c>
      <c r="D374" s="79" t="s">
        <v>4079</v>
      </c>
      <c r="E374" s="84" t="s">
        <v>14</v>
      </c>
      <c r="F374" s="117" t="s">
        <v>4060</v>
      </c>
      <c r="G374" s="11" t="s">
        <v>4038</v>
      </c>
      <c r="H374" s="79" t="s">
        <v>4082</v>
      </c>
      <c r="I374" s="71" t="s">
        <v>24</v>
      </c>
      <c r="J374" s="71" t="s">
        <v>4039</v>
      </c>
      <c r="K374" s="83" t="s">
        <v>4061</v>
      </c>
      <c r="L374" s="79" t="s">
        <v>4062</v>
      </c>
      <c r="M374" s="79" t="s">
        <v>1118</v>
      </c>
      <c r="N374" s="79" t="s">
        <v>3809</v>
      </c>
      <c r="O374" s="11" t="s">
        <v>4040</v>
      </c>
    </row>
    <row r="375" spans="1:15" ht="62.25" customHeight="1" x14ac:dyDescent="0.15">
      <c r="A375" s="40" t="s">
        <v>651</v>
      </c>
      <c r="B375" s="9">
        <f t="shared" si="5"/>
        <v>373</v>
      </c>
      <c r="C375" s="78" t="str">
        <f>CONCATENATE(A375,全分野!$B375)</f>
        <v>高373</v>
      </c>
      <c r="D375" s="79" t="s">
        <v>4080</v>
      </c>
      <c r="E375" s="84" t="s">
        <v>14</v>
      </c>
      <c r="F375" s="117" t="s">
        <v>4063</v>
      </c>
      <c r="G375" s="11" t="s">
        <v>4041</v>
      </c>
      <c r="H375" s="79" t="s">
        <v>4082</v>
      </c>
      <c r="I375" s="71" t="s">
        <v>24</v>
      </c>
      <c r="J375" s="71" t="s">
        <v>4042</v>
      </c>
      <c r="K375" s="83" t="s">
        <v>4064</v>
      </c>
      <c r="L375" s="79" t="s">
        <v>4065</v>
      </c>
      <c r="M375" s="79" t="s">
        <v>1118</v>
      </c>
      <c r="N375" s="79" t="s">
        <v>3809</v>
      </c>
      <c r="O375" s="11" t="s">
        <v>4043</v>
      </c>
    </row>
    <row r="376" spans="1:15" ht="60" customHeight="1" x14ac:dyDescent="0.15">
      <c r="A376" s="40" t="s">
        <v>651</v>
      </c>
      <c r="B376" s="9">
        <f t="shared" si="5"/>
        <v>374</v>
      </c>
      <c r="C376" s="78" t="str">
        <f>CONCATENATE(A376,全分野!$B376)</f>
        <v>高374</v>
      </c>
      <c r="D376" s="79" t="s">
        <v>4081</v>
      </c>
      <c r="E376" s="84" t="s">
        <v>14</v>
      </c>
      <c r="F376" s="117" t="s">
        <v>4066</v>
      </c>
      <c r="G376" s="11" t="s">
        <v>4044</v>
      </c>
      <c r="H376" s="79" t="s">
        <v>4082</v>
      </c>
      <c r="I376" s="71" t="s">
        <v>24</v>
      </c>
      <c r="J376" s="71" t="s">
        <v>4045</v>
      </c>
      <c r="K376" s="83" t="s">
        <v>4067</v>
      </c>
      <c r="L376" s="79" t="s">
        <v>4068</v>
      </c>
      <c r="M376" s="79" t="s">
        <v>1118</v>
      </c>
      <c r="N376" s="79" t="s">
        <v>3809</v>
      </c>
      <c r="O376" s="11" t="s">
        <v>4301</v>
      </c>
    </row>
    <row r="377" spans="1:15" ht="62.25" customHeight="1" x14ac:dyDescent="0.15">
      <c r="A377" s="40" t="s">
        <v>651</v>
      </c>
      <c r="B377" s="9">
        <f t="shared" si="5"/>
        <v>375</v>
      </c>
      <c r="C377" s="78" t="str">
        <f>CONCATENATE(A377,全分野!$B377)</f>
        <v>高375</v>
      </c>
      <c r="D377" s="79" t="s">
        <v>4302</v>
      </c>
      <c r="E377" s="84" t="s">
        <v>14</v>
      </c>
      <c r="F377" s="117" t="s">
        <v>4069</v>
      </c>
      <c r="G377" s="11" t="s">
        <v>4046</v>
      </c>
      <c r="H377" s="79" t="s">
        <v>4082</v>
      </c>
      <c r="I377" s="71" t="s">
        <v>24</v>
      </c>
      <c r="J377" s="71" t="s">
        <v>4047</v>
      </c>
      <c r="K377" s="83" t="s">
        <v>4070</v>
      </c>
      <c r="L377" s="79" t="s">
        <v>4071</v>
      </c>
      <c r="M377" s="79" t="s">
        <v>1118</v>
      </c>
      <c r="N377" s="79" t="s">
        <v>3809</v>
      </c>
      <c r="O377" s="11" t="s">
        <v>4048</v>
      </c>
    </row>
    <row r="378" spans="1:15" ht="62.25" customHeight="1" x14ac:dyDescent="0.15">
      <c r="A378" s="40" t="s">
        <v>651</v>
      </c>
      <c r="B378" s="9">
        <f t="shared" si="5"/>
        <v>376</v>
      </c>
      <c r="C378" s="78" t="str">
        <f>CONCATENATE(A378,全分野!$B378)</f>
        <v>高376</v>
      </c>
      <c r="D378" s="79" t="s">
        <v>4090</v>
      </c>
      <c r="E378" s="84" t="s">
        <v>14</v>
      </c>
      <c r="F378" s="117" t="s">
        <v>4072</v>
      </c>
      <c r="G378" s="11" t="s">
        <v>4049</v>
      </c>
      <c r="H378" s="79" t="s">
        <v>4082</v>
      </c>
      <c r="I378" s="71" t="s">
        <v>24</v>
      </c>
      <c r="J378" s="71" t="s">
        <v>4050</v>
      </c>
      <c r="K378" s="83" t="s">
        <v>4073</v>
      </c>
      <c r="L378" s="79" t="s">
        <v>4074</v>
      </c>
      <c r="M378" s="79" t="s">
        <v>1118</v>
      </c>
      <c r="N378" s="79" t="s">
        <v>3809</v>
      </c>
      <c r="O378" s="11" t="s">
        <v>4075</v>
      </c>
    </row>
    <row r="379" spans="1:15" ht="39.75" customHeight="1" x14ac:dyDescent="0.15">
      <c r="A379" s="40" t="s">
        <v>651</v>
      </c>
      <c r="B379" s="9">
        <f t="shared" si="5"/>
        <v>377</v>
      </c>
      <c r="C379" s="78" t="str">
        <f>CONCATENATE(A379,全分野!$B379)</f>
        <v>高377</v>
      </c>
      <c r="D379" s="79" t="s">
        <v>4124</v>
      </c>
      <c r="E379" s="84" t="s">
        <v>13</v>
      </c>
      <c r="F379" s="117" t="s">
        <v>4113</v>
      </c>
      <c r="G379" s="11" t="s">
        <v>4116</v>
      </c>
      <c r="H379" s="79" t="s">
        <v>4121</v>
      </c>
      <c r="I379" s="71" t="s">
        <v>4117</v>
      </c>
      <c r="J379" s="71" t="s">
        <v>4118</v>
      </c>
      <c r="K379" s="83" t="s">
        <v>4114</v>
      </c>
      <c r="L379" s="79" t="s">
        <v>4115</v>
      </c>
      <c r="M379" s="79" t="s">
        <v>4119</v>
      </c>
      <c r="N379" s="79" t="s">
        <v>696</v>
      </c>
      <c r="O379" s="11" t="s">
        <v>4122</v>
      </c>
    </row>
    <row r="380" spans="1:15" ht="39.75" customHeight="1" x14ac:dyDescent="0.15">
      <c r="A380" s="40" t="s">
        <v>651</v>
      </c>
      <c r="B380" s="9">
        <f t="shared" ref="B380:B397" si="6">B379+1</f>
        <v>378</v>
      </c>
      <c r="C380" s="78" t="str">
        <f>CONCATENATE(A380,全分野!$B380)</f>
        <v>高378</v>
      </c>
      <c r="D380" s="79" t="s">
        <v>4125</v>
      </c>
      <c r="E380" s="84" t="s">
        <v>13</v>
      </c>
      <c r="F380" s="117" t="s">
        <v>4113</v>
      </c>
      <c r="G380" s="11" t="s">
        <v>4116</v>
      </c>
      <c r="H380" s="79" t="s">
        <v>4121</v>
      </c>
      <c r="I380" s="71" t="s">
        <v>496</v>
      </c>
      <c r="J380" s="71" t="s">
        <v>4118</v>
      </c>
      <c r="K380" s="83" t="s">
        <v>4114</v>
      </c>
      <c r="L380" s="79" t="s">
        <v>4115</v>
      </c>
      <c r="M380" s="79" t="s">
        <v>4119</v>
      </c>
      <c r="N380" s="79" t="s">
        <v>1053</v>
      </c>
      <c r="O380" s="11" t="s">
        <v>4122</v>
      </c>
    </row>
    <row r="381" spans="1:15" ht="39.75" customHeight="1" x14ac:dyDescent="0.15">
      <c r="A381" s="40" t="s">
        <v>651</v>
      </c>
      <c r="B381" s="9">
        <f t="shared" si="6"/>
        <v>379</v>
      </c>
      <c r="C381" s="78" t="str">
        <f>CONCATENATE(A381,全分野!$B381)</f>
        <v>高379</v>
      </c>
      <c r="D381" s="79" t="s">
        <v>4126</v>
      </c>
      <c r="E381" s="84" t="s">
        <v>13</v>
      </c>
      <c r="F381" s="117" t="s">
        <v>4113</v>
      </c>
      <c r="G381" s="11" t="s">
        <v>4116</v>
      </c>
      <c r="H381" s="79" t="s">
        <v>4121</v>
      </c>
      <c r="I381" s="71" t="s">
        <v>4120</v>
      </c>
      <c r="J381" s="71" t="s">
        <v>4118</v>
      </c>
      <c r="K381" s="83" t="s">
        <v>4114</v>
      </c>
      <c r="L381" s="79" t="s">
        <v>4115</v>
      </c>
      <c r="M381" s="79" t="s">
        <v>4119</v>
      </c>
      <c r="N381" s="79" t="s">
        <v>696</v>
      </c>
      <c r="O381" s="11" t="s">
        <v>4123</v>
      </c>
    </row>
    <row r="382" spans="1:15" ht="39.75" customHeight="1" x14ac:dyDescent="0.15">
      <c r="A382" s="40" t="s">
        <v>651</v>
      </c>
      <c r="B382" s="9">
        <f t="shared" si="6"/>
        <v>380</v>
      </c>
      <c r="C382" s="78" t="str">
        <f>CONCATENATE(A382,全分野!$B382)</f>
        <v>高380</v>
      </c>
      <c r="D382" s="79" t="s">
        <v>4130</v>
      </c>
      <c r="E382" s="84" t="s">
        <v>11</v>
      </c>
      <c r="F382" s="117" t="s">
        <v>4127</v>
      </c>
      <c r="G382" s="11" t="s">
        <v>4131</v>
      </c>
      <c r="H382" s="79" t="s">
        <v>4132</v>
      </c>
      <c r="I382" s="71" t="s">
        <v>64</v>
      </c>
      <c r="J382" s="71" t="s">
        <v>4133</v>
      </c>
      <c r="K382" s="83" t="s">
        <v>4128</v>
      </c>
      <c r="L382" s="79" t="s">
        <v>4129</v>
      </c>
      <c r="M382" s="79" t="s">
        <v>3223</v>
      </c>
      <c r="N382" s="79" t="s">
        <v>693</v>
      </c>
      <c r="O382" s="11" t="s">
        <v>4134</v>
      </c>
    </row>
    <row r="383" spans="1:15" ht="39.75" customHeight="1" x14ac:dyDescent="0.15">
      <c r="A383" s="40" t="s">
        <v>651</v>
      </c>
      <c r="B383" s="9">
        <f t="shared" si="6"/>
        <v>381</v>
      </c>
      <c r="C383" s="78" t="str">
        <f>CONCATENATE(A383,全分野!$B383)</f>
        <v>高381</v>
      </c>
      <c r="D383" s="79" t="s">
        <v>4135</v>
      </c>
      <c r="E383" s="84" t="s">
        <v>11</v>
      </c>
      <c r="F383" s="117" t="s">
        <v>4136</v>
      </c>
      <c r="G383" s="11" t="s">
        <v>4137</v>
      </c>
      <c r="H383" s="79" t="s">
        <v>4132</v>
      </c>
      <c r="I383" s="71" t="s">
        <v>64</v>
      </c>
      <c r="J383" s="71" t="s">
        <v>4138</v>
      </c>
      <c r="K383" s="83" t="s">
        <v>4139</v>
      </c>
      <c r="L383" s="79" t="s">
        <v>4140</v>
      </c>
      <c r="M383" s="79" t="s">
        <v>3223</v>
      </c>
      <c r="N383" s="79" t="s">
        <v>1053</v>
      </c>
      <c r="O383" s="11" t="s">
        <v>4141</v>
      </c>
    </row>
    <row r="384" spans="1:15" ht="39.75" customHeight="1" x14ac:dyDescent="0.15">
      <c r="A384" s="40" t="s">
        <v>651</v>
      </c>
      <c r="B384" s="9">
        <f t="shared" si="6"/>
        <v>382</v>
      </c>
      <c r="C384" s="78" t="str">
        <f>CONCATENATE(A384,全分野!$B384)</f>
        <v>高382</v>
      </c>
      <c r="D384" s="79" t="s">
        <v>4142</v>
      </c>
      <c r="E384" s="84" t="s">
        <v>11</v>
      </c>
      <c r="F384" s="117" t="s">
        <v>4143</v>
      </c>
      <c r="G384" s="11" t="s">
        <v>4144</v>
      </c>
      <c r="H384" s="79" t="s">
        <v>4132</v>
      </c>
      <c r="I384" s="71" t="s">
        <v>64</v>
      </c>
      <c r="J384" s="71" t="s">
        <v>4145</v>
      </c>
      <c r="K384" s="83" t="s">
        <v>4146</v>
      </c>
      <c r="L384" s="79" t="s">
        <v>4147</v>
      </c>
      <c r="M384" s="79" t="s">
        <v>3223</v>
      </c>
      <c r="N384" s="79" t="s">
        <v>693</v>
      </c>
      <c r="O384" s="11" t="s">
        <v>4160</v>
      </c>
    </row>
    <row r="385" spans="1:15" ht="39.75" customHeight="1" x14ac:dyDescent="0.15">
      <c r="A385" s="40" t="s">
        <v>651</v>
      </c>
      <c r="B385" s="9">
        <f t="shared" si="6"/>
        <v>383</v>
      </c>
      <c r="C385" s="78" t="str">
        <f>CONCATENATE(A385,全分野!$B385)</f>
        <v>高383</v>
      </c>
      <c r="D385" s="79" t="s">
        <v>4148</v>
      </c>
      <c r="E385" s="84" t="s">
        <v>19</v>
      </c>
      <c r="F385" s="117" t="s">
        <v>3349</v>
      </c>
      <c r="G385" s="11" t="s">
        <v>4149</v>
      </c>
      <c r="H385" s="79" t="s">
        <v>4132</v>
      </c>
      <c r="I385" s="71" t="s">
        <v>64</v>
      </c>
      <c r="J385" s="71" t="s">
        <v>4150</v>
      </c>
      <c r="K385" s="83" t="s">
        <v>4151</v>
      </c>
      <c r="L385" s="79" t="s">
        <v>4152</v>
      </c>
      <c r="M385" s="79" t="s">
        <v>3223</v>
      </c>
      <c r="N385" s="79" t="s">
        <v>696</v>
      </c>
      <c r="O385" s="11" t="s">
        <v>4210</v>
      </c>
    </row>
    <row r="386" spans="1:15" ht="39.75" customHeight="1" x14ac:dyDescent="0.15">
      <c r="A386" s="40" t="s">
        <v>651</v>
      </c>
      <c r="B386" s="9">
        <f t="shared" si="6"/>
        <v>384</v>
      </c>
      <c r="C386" s="78" t="str">
        <f>CONCATENATE(A386,全分野!$B386)</f>
        <v>高384</v>
      </c>
      <c r="D386" s="79" t="s">
        <v>4153</v>
      </c>
      <c r="E386" s="84" t="s">
        <v>19</v>
      </c>
      <c r="F386" s="117" t="s">
        <v>4154</v>
      </c>
      <c r="G386" s="11" t="s">
        <v>4155</v>
      </c>
      <c r="H386" s="79" t="s">
        <v>4132</v>
      </c>
      <c r="I386" s="71" t="s">
        <v>64</v>
      </c>
      <c r="J386" s="71" t="s">
        <v>4156</v>
      </c>
      <c r="K386" s="83" t="s">
        <v>4157</v>
      </c>
      <c r="L386" s="79" t="s">
        <v>4158</v>
      </c>
      <c r="M386" s="79" t="s">
        <v>3223</v>
      </c>
      <c r="N386" s="79" t="s">
        <v>830</v>
      </c>
      <c r="O386" s="11" t="s">
        <v>4159</v>
      </c>
    </row>
    <row r="387" spans="1:15" ht="39.75" customHeight="1" x14ac:dyDescent="0.15">
      <c r="A387" s="40" t="s">
        <v>651</v>
      </c>
      <c r="B387" s="9">
        <f t="shared" si="6"/>
        <v>385</v>
      </c>
      <c r="C387" s="78" t="str">
        <f>CONCATENATE(A387,全分野!$B387)</f>
        <v>高385</v>
      </c>
      <c r="D387" s="79" t="s">
        <v>4196</v>
      </c>
      <c r="E387" s="84" t="s">
        <v>15</v>
      </c>
      <c r="F387" s="117" t="s">
        <v>4189</v>
      </c>
      <c r="G387" s="11" t="s">
        <v>4213</v>
      </c>
      <c r="H387" s="79" t="s">
        <v>4208</v>
      </c>
      <c r="I387" s="71" t="s">
        <v>4209</v>
      </c>
      <c r="J387" s="71" t="s">
        <v>4198</v>
      </c>
      <c r="K387" s="83" t="s">
        <v>4190</v>
      </c>
      <c r="L387" s="79" t="s">
        <v>4191</v>
      </c>
      <c r="M387" s="79" t="s">
        <v>3223</v>
      </c>
      <c r="N387" s="79" t="s">
        <v>696</v>
      </c>
      <c r="O387" s="11" t="s">
        <v>4211</v>
      </c>
    </row>
    <row r="388" spans="1:15" ht="39.75" customHeight="1" x14ac:dyDescent="0.15">
      <c r="A388" s="40" t="s">
        <v>651</v>
      </c>
      <c r="B388" s="9">
        <f t="shared" si="6"/>
        <v>386</v>
      </c>
      <c r="C388" s="78" t="str">
        <f>CONCATENATE(A388,全分野!$B388)</f>
        <v>高386</v>
      </c>
      <c r="D388" s="79" t="s">
        <v>4207</v>
      </c>
      <c r="E388" s="84" t="s">
        <v>15</v>
      </c>
      <c r="F388" s="117" t="s">
        <v>4189</v>
      </c>
      <c r="G388" s="11" t="s">
        <v>4213</v>
      </c>
      <c r="H388" s="79" t="s">
        <v>4208</v>
      </c>
      <c r="I388" s="71" t="s">
        <v>44</v>
      </c>
      <c r="J388" s="71" t="s">
        <v>4198</v>
      </c>
      <c r="K388" s="83" t="s">
        <v>4199</v>
      </c>
      <c r="L388" s="79" t="s">
        <v>4191</v>
      </c>
      <c r="M388" s="79" t="s">
        <v>3223</v>
      </c>
      <c r="N388" s="79" t="s">
        <v>696</v>
      </c>
      <c r="O388" s="11" t="s">
        <v>4211</v>
      </c>
    </row>
    <row r="389" spans="1:15" ht="39.75" customHeight="1" x14ac:dyDescent="0.15">
      <c r="A389" s="40" t="s">
        <v>651</v>
      </c>
      <c r="B389" s="9">
        <f t="shared" si="6"/>
        <v>387</v>
      </c>
      <c r="C389" s="78" t="str">
        <f>CONCATENATE(A389,全分野!$B389)</f>
        <v>高387</v>
      </c>
      <c r="D389" s="79" t="s">
        <v>4200</v>
      </c>
      <c r="E389" s="84" t="s">
        <v>15</v>
      </c>
      <c r="F389" s="117" t="s">
        <v>4303</v>
      </c>
      <c r="G389" s="11" t="s">
        <v>4201</v>
      </c>
      <c r="H389" s="79" t="s">
        <v>4208</v>
      </c>
      <c r="I389" s="71" t="s">
        <v>4197</v>
      </c>
      <c r="J389" s="71" t="s">
        <v>4202</v>
      </c>
      <c r="K389" s="83" t="s">
        <v>4203</v>
      </c>
      <c r="L389" s="79" t="s">
        <v>4204</v>
      </c>
      <c r="M389" s="79" t="s">
        <v>3223</v>
      </c>
      <c r="N389" s="79" t="s">
        <v>696</v>
      </c>
      <c r="O389" s="11" t="s">
        <v>4212</v>
      </c>
    </row>
    <row r="390" spans="1:15" ht="39.75" customHeight="1" x14ac:dyDescent="0.15">
      <c r="A390" s="40" t="s">
        <v>651</v>
      </c>
      <c r="B390" s="9">
        <f t="shared" si="6"/>
        <v>388</v>
      </c>
      <c r="C390" s="78" t="str">
        <f>CONCATENATE(A390,全分野!$B390)</f>
        <v>高388</v>
      </c>
      <c r="D390" s="79" t="s">
        <v>4206</v>
      </c>
      <c r="E390" s="84" t="s">
        <v>15</v>
      </c>
      <c r="F390" s="117" t="s">
        <v>4303</v>
      </c>
      <c r="G390" s="11" t="s">
        <v>4201</v>
      </c>
      <c r="H390" s="79" t="s">
        <v>4208</v>
      </c>
      <c r="I390" s="71" t="s">
        <v>44</v>
      </c>
      <c r="J390" s="71" t="s">
        <v>4202</v>
      </c>
      <c r="K390" s="83" t="s">
        <v>4204</v>
      </c>
      <c r="L390" s="79" t="s">
        <v>4205</v>
      </c>
      <c r="M390" s="79" t="s">
        <v>3223</v>
      </c>
      <c r="N390" s="79" t="s">
        <v>696</v>
      </c>
      <c r="O390" s="11" t="s">
        <v>4212</v>
      </c>
    </row>
    <row r="391" spans="1:15" ht="39.75" customHeight="1" x14ac:dyDescent="0.15">
      <c r="A391" s="40" t="s">
        <v>651</v>
      </c>
      <c r="B391" s="9">
        <f t="shared" si="6"/>
        <v>389</v>
      </c>
      <c r="C391" s="78" t="str">
        <f>CONCATENATE(A391,全分野!$B391)</f>
        <v>高389</v>
      </c>
      <c r="D391" s="79" t="s">
        <v>4216</v>
      </c>
      <c r="E391" s="84" t="s">
        <v>9</v>
      </c>
      <c r="F391" s="117" t="s">
        <v>1162</v>
      </c>
      <c r="G391" s="11" t="s">
        <v>4222</v>
      </c>
      <c r="H391" s="79" t="s">
        <v>4223</v>
      </c>
      <c r="I391" s="71" t="s">
        <v>24</v>
      </c>
      <c r="J391" s="71" t="s">
        <v>4217</v>
      </c>
      <c r="K391" s="83" t="s">
        <v>4214</v>
      </c>
      <c r="L391" s="79" t="s">
        <v>4215</v>
      </c>
      <c r="M391" s="79" t="s">
        <v>3223</v>
      </c>
      <c r="N391" s="79" t="s">
        <v>1053</v>
      </c>
      <c r="O391" s="11" t="s">
        <v>4224</v>
      </c>
    </row>
    <row r="392" spans="1:15" ht="39.75" customHeight="1" x14ac:dyDescent="0.15">
      <c r="A392" s="40" t="s">
        <v>651</v>
      </c>
      <c r="B392" s="9">
        <f t="shared" si="6"/>
        <v>390</v>
      </c>
      <c r="C392" s="78" t="str">
        <f>CONCATENATE(A392,全分野!$B392)</f>
        <v>高390</v>
      </c>
      <c r="D392" s="79" t="s">
        <v>4245</v>
      </c>
      <c r="E392" s="84" t="s">
        <v>9</v>
      </c>
      <c r="F392" s="117" t="s">
        <v>4241</v>
      </c>
      <c r="G392" s="11" t="s">
        <v>4246</v>
      </c>
      <c r="H392" s="79" t="s">
        <v>4247</v>
      </c>
      <c r="I392" s="71" t="s">
        <v>41</v>
      </c>
      <c r="J392" s="71" t="s">
        <v>4248</v>
      </c>
      <c r="K392" s="83" t="s">
        <v>4242</v>
      </c>
      <c r="L392" s="79" t="s">
        <v>4243</v>
      </c>
      <c r="M392" s="79" t="s">
        <v>3223</v>
      </c>
      <c r="N392" s="79" t="s">
        <v>693</v>
      </c>
      <c r="O392" s="11" t="s">
        <v>4304</v>
      </c>
    </row>
    <row r="393" spans="1:15" ht="39.75" customHeight="1" x14ac:dyDescent="0.15">
      <c r="A393" s="40" t="s">
        <v>651</v>
      </c>
      <c r="B393" s="9">
        <f t="shared" si="6"/>
        <v>391</v>
      </c>
      <c r="C393" s="78" t="str">
        <f>CONCATENATE(A393,全分野!$B393)</f>
        <v>高391</v>
      </c>
      <c r="D393" s="79" t="s">
        <v>4262</v>
      </c>
      <c r="E393" s="84" t="s">
        <v>9</v>
      </c>
      <c r="F393" s="117" t="s">
        <v>4241</v>
      </c>
      <c r="G393" s="11" t="s">
        <v>4246</v>
      </c>
      <c r="H393" s="79" t="s">
        <v>4247</v>
      </c>
      <c r="I393" s="71" t="s">
        <v>91</v>
      </c>
      <c r="J393" s="71" t="s">
        <v>4248</v>
      </c>
      <c r="K393" s="83" t="s">
        <v>4242</v>
      </c>
      <c r="L393" s="79" t="s">
        <v>4243</v>
      </c>
      <c r="M393" s="79" t="s">
        <v>3223</v>
      </c>
      <c r="N393" s="79" t="s">
        <v>693</v>
      </c>
      <c r="O393" s="11" t="s">
        <v>4304</v>
      </c>
    </row>
    <row r="394" spans="1:15" ht="39.75" customHeight="1" x14ac:dyDescent="0.15">
      <c r="A394" s="40" t="s">
        <v>651</v>
      </c>
      <c r="B394" s="9">
        <f t="shared" si="6"/>
        <v>392</v>
      </c>
      <c r="C394" s="78" t="str">
        <f>CONCATENATE(A394,全分野!$B394)</f>
        <v>高392</v>
      </c>
      <c r="D394" s="79" t="s">
        <v>4249</v>
      </c>
      <c r="E394" s="84" t="s">
        <v>9</v>
      </c>
      <c r="F394" s="117" t="s">
        <v>4250</v>
      </c>
      <c r="G394" s="11" t="s">
        <v>4251</v>
      </c>
      <c r="H394" s="79" t="s">
        <v>4247</v>
      </c>
      <c r="I394" s="71" t="s">
        <v>91</v>
      </c>
      <c r="J394" s="71" t="s">
        <v>4252</v>
      </c>
      <c r="K394" s="83" t="s">
        <v>4253</v>
      </c>
      <c r="L394" s="79" t="s">
        <v>4254</v>
      </c>
      <c r="M394" s="79" t="s">
        <v>3223</v>
      </c>
      <c r="N394" s="79" t="s">
        <v>693</v>
      </c>
      <c r="O394" s="11" t="s">
        <v>4305</v>
      </c>
    </row>
    <row r="395" spans="1:15" ht="39.75" customHeight="1" x14ac:dyDescent="0.15">
      <c r="A395" s="40" t="s">
        <v>651</v>
      </c>
      <c r="B395" s="9">
        <f t="shared" si="6"/>
        <v>393</v>
      </c>
      <c r="C395" s="78" t="str">
        <f>CONCATENATE(A395,全分野!$B395)</f>
        <v>高393</v>
      </c>
      <c r="D395" s="79" t="s">
        <v>4255</v>
      </c>
      <c r="E395" s="84" t="s">
        <v>9</v>
      </c>
      <c r="F395" s="117" t="s">
        <v>4256</v>
      </c>
      <c r="G395" s="11" t="s">
        <v>4257</v>
      </c>
      <c r="H395" s="79" t="s">
        <v>4247</v>
      </c>
      <c r="I395" s="71" t="s">
        <v>41</v>
      </c>
      <c r="J395" s="71" t="s">
        <v>4258</v>
      </c>
      <c r="K395" s="83" t="s">
        <v>4259</v>
      </c>
      <c r="L395" s="79" t="s">
        <v>4260</v>
      </c>
      <c r="M395" s="79" t="s">
        <v>3223</v>
      </c>
      <c r="N395" s="79" t="s">
        <v>693</v>
      </c>
      <c r="O395" s="11" t="s">
        <v>4306</v>
      </c>
    </row>
    <row r="396" spans="1:15" ht="39.75" customHeight="1" x14ac:dyDescent="0.15">
      <c r="A396" s="40" t="s">
        <v>651</v>
      </c>
      <c r="B396" s="9">
        <f t="shared" si="6"/>
        <v>394</v>
      </c>
      <c r="C396" s="78" t="str">
        <f>CONCATENATE(A396,全分野!$B396)</f>
        <v>高394</v>
      </c>
      <c r="D396" s="79" t="s">
        <v>4261</v>
      </c>
      <c r="E396" s="84" t="s">
        <v>9</v>
      </c>
      <c r="F396" s="117" t="s">
        <v>4256</v>
      </c>
      <c r="G396" s="11" t="s">
        <v>4257</v>
      </c>
      <c r="H396" s="79" t="s">
        <v>4247</v>
      </c>
      <c r="I396" s="71" t="s">
        <v>91</v>
      </c>
      <c r="J396" s="71" t="s">
        <v>4258</v>
      </c>
      <c r="K396" s="83" t="s">
        <v>4259</v>
      </c>
      <c r="L396" s="79" t="s">
        <v>4260</v>
      </c>
      <c r="M396" s="79" t="s">
        <v>3223</v>
      </c>
      <c r="N396" s="79" t="s">
        <v>693</v>
      </c>
      <c r="O396" s="11" t="s">
        <v>4306</v>
      </c>
    </row>
    <row r="397" spans="1:15" ht="39.75" customHeight="1" x14ac:dyDescent="0.15">
      <c r="A397" s="40" t="s">
        <v>651</v>
      </c>
      <c r="B397" s="9">
        <f t="shared" si="6"/>
        <v>395</v>
      </c>
      <c r="C397" s="78" t="str">
        <f>CONCATENATE(A397,全分野!$B397)</f>
        <v>高395</v>
      </c>
      <c r="D397" s="79" t="s">
        <v>4265</v>
      </c>
      <c r="E397" s="84" t="s">
        <v>10</v>
      </c>
      <c r="F397" s="117" t="s">
        <v>3773</v>
      </c>
      <c r="G397" s="11" t="s">
        <v>4266</v>
      </c>
      <c r="H397" s="79" t="s">
        <v>4267</v>
      </c>
      <c r="I397" s="71" t="s">
        <v>64</v>
      </c>
      <c r="J397" s="51" t="s">
        <v>4268</v>
      </c>
      <c r="K397" s="83" t="s">
        <v>4269</v>
      </c>
      <c r="L397" s="79" t="s">
        <v>4308</v>
      </c>
      <c r="M397" s="79" t="s">
        <v>3223</v>
      </c>
      <c r="N397" s="79" t="s">
        <v>1053</v>
      </c>
      <c r="O397" s="11" t="s">
        <v>4309</v>
      </c>
    </row>
    <row r="398" spans="1:15" s="4" customFormat="1" ht="39.75" customHeight="1" x14ac:dyDescent="0.15">
      <c r="A398" s="12" t="s">
        <v>637</v>
      </c>
      <c r="B398" s="9">
        <v>1</v>
      </c>
      <c r="C398" s="79" t="str">
        <f>CONCATENATE(A398,全分野!$B398)</f>
        <v>障1</v>
      </c>
      <c r="D398" s="53" t="s">
        <v>2228</v>
      </c>
      <c r="E398" s="53" t="s">
        <v>9</v>
      </c>
      <c r="F398" s="53" t="s">
        <v>33</v>
      </c>
      <c r="G398" s="11" t="s">
        <v>705</v>
      </c>
      <c r="H398" s="51" t="s">
        <v>2228</v>
      </c>
      <c r="I398" s="53" t="s">
        <v>2272</v>
      </c>
      <c r="J398" s="53" t="s">
        <v>2281</v>
      </c>
      <c r="K398" s="51" t="s">
        <v>703</v>
      </c>
      <c r="L398" s="51" t="s">
        <v>703</v>
      </c>
      <c r="M398" s="51" t="s">
        <v>702</v>
      </c>
      <c r="N398" s="51" t="s">
        <v>706</v>
      </c>
      <c r="O398" s="11" t="s">
        <v>707</v>
      </c>
    </row>
    <row r="399" spans="1:15" s="4" customFormat="1" ht="39.75" customHeight="1" x14ac:dyDescent="0.15">
      <c r="A399" s="12" t="s">
        <v>637</v>
      </c>
      <c r="B399" s="9">
        <f t="shared" ref="B399:B462" si="7">B398+1</f>
        <v>2</v>
      </c>
      <c r="C399" s="79" t="str">
        <f>CONCATENATE(A399,全分野!$B399)</f>
        <v>障2</v>
      </c>
      <c r="D399" s="51" t="s">
        <v>841</v>
      </c>
      <c r="E399" s="53" t="s">
        <v>14</v>
      </c>
      <c r="F399" s="53" t="s">
        <v>527</v>
      </c>
      <c r="G399" s="11" t="s">
        <v>842</v>
      </c>
      <c r="H399" s="51" t="s">
        <v>843</v>
      </c>
      <c r="I399" s="51" t="s">
        <v>6</v>
      </c>
      <c r="J399" s="51" t="s">
        <v>2282</v>
      </c>
      <c r="K399" s="51" t="s">
        <v>528</v>
      </c>
      <c r="L399" s="51" t="s">
        <v>529</v>
      </c>
      <c r="M399" s="51" t="s">
        <v>685</v>
      </c>
      <c r="N399" s="51" t="s">
        <v>806</v>
      </c>
      <c r="O399" s="11" t="s">
        <v>2585</v>
      </c>
    </row>
    <row r="400" spans="1:15" s="4" customFormat="1" ht="39.75" customHeight="1" x14ac:dyDescent="0.15">
      <c r="A400" s="12" t="s">
        <v>637</v>
      </c>
      <c r="B400" s="9">
        <f t="shared" si="7"/>
        <v>3</v>
      </c>
      <c r="C400" s="79" t="str">
        <f>CONCATENATE(A400,全分野!$B400)</f>
        <v>障3</v>
      </c>
      <c r="D400" s="51" t="s">
        <v>844</v>
      </c>
      <c r="E400" s="53" t="s">
        <v>14</v>
      </c>
      <c r="F400" s="53" t="s">
        <v>845</v>
      </c>
      <c r="G400" s="11" t="s">
        <v>846</v>
      </c>
      <c r="H400" s="51" t="s">
        <v>843</v>
      </c>
      <c r="I400" s="51" t="s">
        <v>6</v>
      </c>
      <c r="J400" s="51" t="s">
        <v>2282</v>
      </c>
      <c r="K400" s="51" t="s">
        <v>528</v>
      </c>
      <c r="L400" s="51" t="s">
        <v>529</v>
      </c>
      <c r="M400" s="51" t="s">
        <v>685</v>
      </c>
      <c r="N400" s="51" t="s">
        <v>806</v>
      </c>
      <c r="O400" s="11" t="s">
        <v>2975</v>
      </c>
    </row>
    <row r="401" spans="1:17" s="4" customFormat="1" ht="39.75" customHeight="1" x14ac:dyDescent="0.15">
      <c r="A401" s="12" t="s">
        <v>637</v>
      </c>
      <c r="B401" s="9">
        <f t="shared" si="7"/>
        <v>4</v>
      </c>
      <c r="C401" s="79" t="str">
        <f>CONCATENATE(A401,全分野!$B401)</f>
        <v>障4</v>
      </c>
      <c r="D401" s="51" t="s">
        <v>856</v>
      </c>
      <c r="E401" s="53" t="s">
        <v>9</v>
      </c>
      <c r="F401" s="53" t="s">
        <v>857</v>
      </c>
      <c r="G401" s="11" t="s">
        <v>2239</v>
      </c>
      <c r="H401" s="51" t="s">
        <v>858</v>
      </c>
      <c r="I401" s="51" t="s">
        <v>2273</v>
      </c>
      <c r="J401" s="51" t="s">
        <v>2280</v>
      </c>
      <c r="K401" s="51" t="s">
        <v>859</v>
      </c>
      <c r="L401" s="51" t="s">
        <v>859</v>
      </c>
      <c r="M401" s="51" t="s">
        <v>860</v>
      </c>
      <c r="N401" s="51" t="s">
        <v>696</v>
      </c>
      <c r="O401" s="11" t="s">
        <v>2976</v>
      </c>
    </row>
    <row r="402" spans="1:17" s="4" customFormat="1" ht="39.75" customHeight="1" x14ac:dyDescent="0.15">
      <c r="A402" s="12" t="s">
        <v>637</v>
      </c>
      <c r="B402" s="9">
        <f t="shared" si="7"/>
        <v>5</v>
      </c>
      <c r="C402" s="79" t="str">
        <f>CONCATENATE(A402,全分野!$B402)</f>
        <v>障5</v>
      </c>
      <c r="D402" s="51" t="s">
        <v>861</v>
      </c>
      <c r="E402" s="53" t="s">
        <v>9</v>
      </c>
      <c r="F402" s="53" t="s">
        <v>862</v>
      </c>
      <c r="G402" s="11" t="s">
        <v>863</v>
      </c>
      <c r="H402" s="51" t="s">
        <v>858</v>
      </c>
      <c r="I402" s="51" t="s">
        <v>2273</v>
      </c>
      <c r="J402" s="51" t="s">
        <v>2280</v>
      </c>
      <c r="K402" s="51" t="s">
        <v>864</v>
      </c>
      <c r="L402" s="51" t="s">
        <v>865</v>
      </c>
      <c r="M402" s="51" t="s">
        <v>860</v>
      </c>
      <c r="N402" s="51" t="s">
        <v>2387</v>
      </c>
      <c r="O402" s="11" t="s">
        <v>2977</v>
      </c>
    </row>
    <row r="403" spans="1:17" s="4" customFormat="1" ht="39.75" customHeight="1" x14ac:dyDescent="0.15">
      <c r="A403" s="12" t="s">
        <v>637</v>
      </c>
      <c r="B403" s="9">
        <f t="shared" si="7"/>
        <v>6</v>
      </c>
      <c r="C403" s="79" t="str">
        <f>CONCATENATE(A403,全分野!$B403)</f>
        <v>障6</v>
      </c>
      <c r="D403" s="51" t="s">
        <v>871</v>
      </c>
      <c r="E403" s="53" t="s">
        <v>9</v>
      </c>
      <c r="F403" s="53" t="s">
        <v>94</v>
      </c>
      <c r="G403" s="11" t="s">
        <v>2240</v>
      </c>
      <c r="H403" s="51" t="s">
        <v>872</v>
      </c>
      <c r="I403" s="51" t="s">
        <v>6</v>
      </c>
      <c r="J403" s="51" t="s">
        <v>2283</v>
      </c>
      <c r="K403" s="51" t="s">
        <v>95</v>
      </c>
      <c r="L403" s="51" t="s">
        <v>95</v>
      </c>
      <c r="M403" s="51" t="s">
        <v>3073</v>
      </c>
      <c r="N403" s="51" t="s">
        <v>1100</v>
      </c>
      <c r="O403" s="11" t="s">
        <v>874</v>
      </c>
    </row>
    <row r="404" spans="1:17" s="4" customFormat="1" ht="39.75" customHeight="1" x14ac:dyDescent="0.15">
      <c r="A404" s="12" t="s">
        <v>637</v>
      </c>
      <c r="B404" s="9">
        <f t="shared" si="7"/>
        <v>7</v>
      </c>
      <c r="C404" s="79" t="str">
        <f>CONCATENATE(A404,全分野!$B404)</f>
        <v>障7</v>
      </c>
      <c r="D404" s="51" t="s">
        <v>883</v>
      </c>
      <c r="E404" s="53" t="s">
        <v>878</v>
      </c>
      <c r="F404" s="53" t="s">
        <v>875</v>
      </c>
      <c r="G404" s="11" t="s">
        <v>879</v>
      </c>
      <c r="H404" s="51" t="s">
        <v>880</v>
      </c>
      <c r="I404" s="51" t="s">
        <v>881</v>
      </c>
      <c r="J404" s="51" t="s">
        <v>2284</v>
      </c>
      <c r="K404" s="51" t="s">
        <v>876</v>
      </c>
      <c r="L404" s="51" t="s">
        <v>877</v>
      </c>
      <c r="M404" s="51" t="s">
        <v>702</v>
      </c>
      <c r="N404" s="51" t="s">
        <v>2387</v>
      </c>
      <c r="O404" s="11" t="s">
        <v>882</v>
      </c>
    </row>
    <row r="405" spans="1:17" s="4" customFormat="1" ht="39.75" customHeight="1" x14ac:dyDescent="0.15">
      <c r="A405" s="12" t="s">
        <v>637</v>
      </c>
      <c r="B405" s="9">
        <f t="shared" si="7"/>
        <v>8</v>
      </c>
      <c r="C405" s="79" t="str">
        <f>CONCATENATE(A405,全分野!$B405)</f>
        <v>障8</v>
      </c>
      <c r="D405" s="51" t="s">
        <v>205</v>
      </c>
      <c r="E405" s="53" t="s">
        <v>10</v>
      </c>
      <c r="F405" s="53" t="s">
        <v>206</v>
      </c>
      <c r="G405" s="11" t="s">
        <v>2241</v>
      </c>
      <c r="H405" s="51" t="s">
        <v>2959</v>
      </c>
      <c r="I405" s="51" t="s">
        <v>884</v>
      </c>
      <c r="J405" s="51" t="s">
        <v>2285</v>
      </c>
      <c r="K405" s="51" t="s">
        <v>207</v>
      </c>
      <c r="L405" s="51" t="s">
        <v>208</v>
      </c>
      <c r="M405" s="51" t="s">
        <v>387</v>
      </c>
      <c r="N405" s="51" t="s">
        <v>830</v>
      </c>
      <c r="O405" s="11" t="s">
        <v>2395</v>
      </c>
    </row>
    <row r="406" spans="1:17" s="4" customFormat="1" ht="39.75" customHeight="1" x14ac:dyDescent="0.15">
      <c r="A406" s="12" t="s">
        <v>637</v>
      </c>
      <c r="B406" s="9">
        <f t="shared" si="7"/>
        <v>9</v>
      </c>
      <c r="C406" s="79" t="str">
        <f>CONCATENATE(A406,全分野!$B406)</f>
        <v>障9</v>
      </c>
      <c r="D406" s="51" t="s">
        <v>2213</v>
      </c>
      <c r="E406" s="53" t="s">
        <v>9</v>
      </c>
      <c r="F406" s="53" t="s">
        <v>885</v>
      </c>
      <c r="G406" s="11" t="s">
        <v>2242</v>
      </c>
      <c r="H406" s="51" t="s">
        <v>919</v>
      </c>
      <c r="I406" s="66" t="s">
        <v>2274</v>
      </c>
      <c r="J406" s="51" t="s">
        <v>2286</v>
      </c>
      <c r="K406" s="51" t="s">
        <v>886</v>
      </c>
      <c r="L406" s="51" t="s">
        <v>887</v>
      </c>
      <c r="M406" s="51" t="s">
        <v>2384</v>
      </c>
      <c r="N406" s="51" t="s">
        <v>840</v>
      </c>
      <c r="O406" s="11" t="s">
        <v>2396</v>
      </c>
    </row>
    <row r="407" spans="1:17" s="4" customFormat="1" ht="39.75" customHeight="1" x14ac:dyDescent="0.15">
      <c r="A407" s="12" t="s">
        <v>637</v>
      </c>
      <c r="B407" s="9">
        <f t="shared" si="7"/>
        <v>10</v>
      </c>
      <c r="C407" s="79" t="str">
        <f>CONCATENATE(A407,全分野!$B407)</f>
        <v>障10</v>
      </c>
      <c r="D407" s="51" t="s">
        <v>2214</v>
      </c>
      <c r="E407" s="53" t="s">
        <v>9</v>
      </c>
      <c r="F407" s="53" t="s">
        <v>125</v>
      </c>
      <c r="G407" s="11" t="s">
        <v>2243</v>
      </c>
      <c r="H407" s="51" t="s">
        <v>919</v>
      </c>
      <c r="I407" s="66" t="s">
        <v>2274</v>
      </c>
      <c r="J407" s="51" t="s">
        <v>2286</v>
      </c>
      <c r="K407" s="51" t="s">
        <v>888</v>
      </c>
      <c r="L407" s="51" t="s">
        <v>889</v>
      </c>
      <c r="M407" s="51" t="s">
        <v>685</v>
      </c>
      <c r="N407" s="51" t="s">
        <v>2387</v>
      </c>
      <c r="O407" s="11" t="s">
        <v>2397</v>
      </c>
    </row>
    <row r="408" spans="1:17" s="4" customFormat="1" ht="39.75" customHeight="1" x14ac:dyDescent="0.15">
      <c r="A408" s="12" t="s">
        <v>637</v>
      </c>
      <c r="B408" s="9">
        <f t="shared" si="7"/>
        <v>11</v>
      </c>
      <c r="C408" s="79" t="str">
        <f>CONCATENATE(A408,全分野!$B408)</f>
        <v>障11</v>
      </c>
      <c r="D408" s="51" t="s">
        <v>2215</v>
      </c>
      <c r="E408" s="53" t="s">
        <v>9</v>
      </c>
      <c r="F408" s="53" t="s">
        <v>581</v>
      </c>
      <c r="G408" s="11" t="s">
        <v>2244</v>
      </c>
      <c r="H408" s="51" t="s">
        <v>919</v>
      </c>
      <c r="I408" s="66" t="s">
        <v>2274</v>
      </c>
      <c r="J408" s="51" t="s">
        <v>2287</v>
      </c>
      <c r="K408" s="51" t="s">
        <v>890</v>
      </c>
      <c r="L408" s="51" t="s">
        <v>891</v>
      </c>
      <c r="M408" s="51" t="s">
        <v>685</v>
      </c>
      <c r="N408" s="51" t="s">
        <v>2387</v>
      </c>
      <c r="O408" s="11" t="s">
        <v>2398</v>
      </c>
    </row>
    <row r="409" spans="1:17" s="4" customFormat="1" ht="39.75" customHeight="1" x14ac:dyDescent="0.15">
      <c r="A409" s="12" t="s">
        <v>637</v>
      </c>
      <c r="B409" s="9">
        <f t="shared" si="7"/>
        <v>12</v>
      </c>
      <c r="C409" s="79" t="str">
        <f>CONCATENATE(A409,全分野!$B409)</f>
        <v>障12</v>
      </c>
      <c r="D409" s="51" t="s">
        <v>2216</v>
      </c>
      <c r="E409" s="53" t="s">
        <v>9</v>
      </c>
      <c r="F409" s="53" t="s">
        <v>84</v>
      </c>
      <c r="G409" s="11" t="s">
        <v>2245</v>
      </c>
      <c r="H409" s="51" t="s">
        <v>919</v>
      </c>
      <c r="I409" s="66" t="s">
        <v>2274</v>
      </c>
      <c r="J409" s="51" t="s">
        <v>2288</v>
      </c>
      <c r="K409" s="51" t="s">
        <v>892</v>
      </c>
      <c r="L409" s="51" t="s">
        <v>893</v>
      </c>
      <c r="M409" s="51" t="s">
        <v>685</v>
      </c>
      <c r="N409" s="51" t="s">
        <v>840</v>
      </c>
      <c r="O409" s="11" t="s">
        <v>2399</v>
      </c>
    </row>
    <row r="410" spans="1:17" s="4" customFormat="1" ht="39.75" customHeight="1" x14ac:dyDescent="0.15">
      <c r="A410" s="12" t="s">
        <v>637</v>
      </c>
      <c r="B410" s="9">
        <f t="shared" si="7"/>
        <v>13</v>
      </c>
      <c r="C410" s="79" t="str">
        <f>CONCATENATE(A410,全分野!$B410)</f>
        <v>障13</v>
      </c>
      <c r="D410" s="51" t="s">
        <v>935</v>
      </c>
      <c r="E410" s="53" t="s">
        <v>939</v>
      </c>
      <c r="F410" s="53" t="s">
        <v>936</v>
      </c>
      <c r="G410" s="11" t="s">
        <v>940</v>
      </c>
      <c r="H410" s="51" t="s">
        <v>934</v>
      </c>
      <c r="I410" s="51" t="s">
        <v>941</v>
      </c>
      <c r="J410" s="51" t="s">
        <v>2289</v>
      </c>
      <c r="K410" s="51" t="s">
        <v>937</v>
      </c>
      <c r="L410" s="51" t="s">
        <v>938</v>
      </c>
      <c r="M410" s="51" t="s">
        <v>702</v>
      </c>
      <c r="N410" s="51" t="s">
        <v>816</v>
      </c>
      <c r="O410" s="11" t="s">
        <v>2978</v>
      </c>
    </row>
    <row r="411" spans="1:17" s="4" customFormat="1" ht="39.75" customHeight="1" x14ac:dyDescent="0.15">
      <c r="A411" s="12" t="s">
        <v>637</v>
      </c>
      <c r="B411" s="9">
        <f t="shared" si="7"/>
        <v>14</v>
      </c>
      <c r="C411" s="79" t="str">
        <f>CONCATENATE(A411,全分野!$B411)</f>
        <v>障14</v>
      </c>
      <c r="D411" s="51" t="s">
        <v>2217</v>
      </c>
      <c r="E411" s="53" t="s">
        <v>10</v>
      </c>
      <c r="F411" s="53" t="s">
        <v>992</v>
      </c>
      <c r="G411" s="11" t="s">
        <v>993</v>
      </c>
      <c r="H411" s="51" t="s">
        <v>978</v>
      </c>
      <c r="I411" s="51" t="s">
        <v>93</v>
      </c>
      <c r="J411" s="51" t="s">
        <v>2290</v>
      </c>
      <c r="K411" s="51" t="s">
        <v>995</v>
      </c>
      <c r="L411" s="51" t="s">
        <v>996</v>
      </c>
      <c r="M411" s="51" t="s">
        <v>702</v>
      </c>
      <c r="N411" s="51" t="s">
        <v>2388</v>
      </c>
      <c r="O411" s="11" t="s">
        <v>2400</v>
      </c>
    </row>
    <row r="412" spans="1:17" s="4" customFormat="1" ht="39.75" customHeight="1" x14ac:dyDescent="0.15">
      <c r="A412" s="12" t="s">
        <v>637</v>
      </c>
      <c r="B412" s="9">
        <f t="shared" si="7"/>
        <v>15</v>
      </c>
      <c r="C412" s="79" t="str">
        <f>CONCATENATE(A412,全分野!$B412)</f>
        <v>障15</v>
      </c>
      <c r="D412" s="51" t="s">
        <v>2218</v>
      </c>
      <c r="E412" s="53" t="s">
        <v>11</v>
      </c>
      <c r="F412" s="53" t="s">
        <v>374</v>
      </c>
      <c r="G412" s="11" t="s">
        <v>1007</v>
      </c>
      <c r="H412" s="51" t="s">
        <v>978</v>
      </c>
      <c r="I412" s="51" t="s">
        <v>93</v>
      </c>
      <c r="J412" s="51" t="s">
        <v>2291</v>
      </c>
      <c r="K412" s="51" t="s">
        <v>1009</v>
      </c>
      <c r="L412" s="51" t="s">
        <v>1010</v>
      </c>
      <c r="M412" s="51" t="s">
        <v>702</v>
      </c>
      <c r="N412" s="51" t="s">
        <v>2388</v>
      </c>
      <c r="O412" s="11" t="s">
        <v>2401</v>
      </c>
    </row>
    <row r="413" spans="1:17" s="4" customFormat="1" ht="39.75" customHeight="1" x14ac:dyDescent="0.15">
      <c r="A413" s="12" t="s">
        <v>637</v>
      </c>
      <c r="B413" s="9">
        <f t="shared" si="7"/>
        <v>16</v>
      </c>
      <c r="C413" s="79" t="str">
        <f>CONCATENATE(A413,全分野!$B413)</f>
        <v>障16</v>
      </c>
      <c r="D413" s="51" t="s">
        <v>113</v>
      </c>
      <c r="E413" s="53" t="s">
        <v>10</v>
      </c>
      <c r="F413" s="53" t="s">
        <v>114</v>
      </c>
      <c r="G413" s="11" t="s">
        <v>1011</v>
      </c>
      <c r="H413" s="51" t="s">
        <v>2262</v>
      </c>
      <c r="I413" s="51" t="s">
        <v>115</v>
      </c>
      <c r="J413" s="51" t="s">
        <v>2292</v>
      </c>
      <c r="K413" s="51" t="s">
        <v>116</v>
      </c>
      <c r="L413" s="51" t="s">
        <v>117</v>
      </c>
      <c r="M413" s="51" t="s">
        <v>1012</v>
      </c>
      <c r="N413" s="51" t="s">
        <v>1013</v>
      </c>
      <c r="O413" s="11" t="s">
        <v>1014</v>
      </c>
      <c r="Q413" s="4" t="s">
        <v>3072</v>
      </c>
    </row>
    <row r="414" spans="1:17" s="4" customFormat="1" ht="39.75" customHeight="1" x14ac:dyDescent="0.15">
      <c r="A414" s="12" t="s">
        <v>637</v>
      </c>
      <c r="B414" s="9">
        <f t="shared" si="7"/>
        <v>17</v>
      </c>
      <c r="C414" s="79" t="str">
        <f>CONCATENATE(A414,全分野!$B414)</f>
        <v>障17</v>
      </c>
      <c r="D414" s="51" t="s">
        <v>118</v>
      </c>
      <c r="E414" s="53" t="s">
        <v>10</v>
      </c>
      <c r="F414" s="53" t="s">
        <v>119</v>
      </c>
      <c r="G414" s="11" t="s">
        <v>1015</v>
      </c>
      <c r="H414" s="51" t="s">
        <v>2262</v>
      </c>
      <c r="I414" s="51" t="s">
        <v>120</v>
      </c>
      <c r="J414" s="51" t="s">
        <v>2293</v>
      </c>
      <c r="K414" s="51" t="s">
        <v>1016</v>
      </c>
      <c r="L414" s="51" t="s">
        <v>117</v>
      </c>
      <c r="M414" s="51" t="s">
        <v>1012</v>
      </c>
      <c r="N414" s="51" t="s">
        <v>840</v>
      </c>
      <c r="O414" s="11" t="s">
        <v>1017</v>
      </c>
    </row>
    <row r="415" spans="1:17" s="4" customFormat="1" ht="39.75" customHeight="1" x14ac:dyDescent="0.15">
      <c r="A415" s="12" t="s">
        <v>637</v>
      </c>
      <c r="B415" s="9">
        <f t="shared" si="7"/>
        <v>18</v>
      </c>
      <c r="C415" s="79" t="str">
        <f>CONCATENATE(A415,全分野!$B415)</f>
        <v>障18</v>
      </c>
      <c r="D415" s="51" t="s">
        <v>1049</v>
      </c>
      <c r="E415" s="53" t="s">
        <v>9</v>
      </c>
      <c r="F415" s="53" t="s">
        <v>55</v>
      </c>
      <c r="G415" s="11" t="s">
        <v>1050</v>
      </c>
      <c r="H415" s="51" t="s">
        <v>1051</v>
      </c>
      <c r="I415" s="51" t="s">
        <v>1052</v>
      </c>
      <c r="J415" s="51" t="s">
        <v>2294</v>
      </c>
      <c r="K415" s="51" t="s">
        <v>56</v>
      </c>
      <c r="L415" s="51" t="s">
        <v>57</v>
      </c>
      <c r="M415" s="51" t="s">
        <v>3002</v>
      </c>
      <c r="N415" s="51" t="s">
        <v>1053</v>
      </c>
      <c r="O415" s="11" t="s">
        <v>1054</v>
      </c>
    </row>
    <row r="416" spans="1:17" s="4" customFormat="1" ht="39.75" customHeight="1" x14ac:dyDescent="0.15">
      <c r="A416" s="12" t="s">
        <v>637</v>
      </c>
      <c r="B416" s="9">
        <f t="shared" si="7"/>
        <v>19</v>
      </c>
      <c r="C416" s="79" t="str">
        <f>CONCATENATE(A416,全分野!$B416)</f>
        <v>障19</v>
      </c>
      <c r="D416" s="51" t="s">
        <v>2219</v>
      </c>
      <c r="E416" s="53" t="s">
        <v>15</v>
      </c>
      <c r="F416" s="53" t="s">
        <v>58</v>
      </c>
      <c r="G416" s="11" t="s">
        <v>1059</v>
      </c>
      <c r="H416" s="51" t="s">
        <v>2263</v>
      </c>
      <c r="I416" s="51" t="s">
        <v>6</v>
      </c>
      <c r="J416" s="51" t="s">
        <v>2295</v>
      </c>
      <c r="K416" s="51" t="s">
        <v>59</v>
      </c>
      <c r="L416" s="51" t="s">
        <v>60</v>
      </c>
      <c r="M416" s="51" t="s">
        <v>3633</v>
      </c>
      <c r="N416" s="51" t="s">
        <v>1053</v>
      </c>
      <c r="O416" s="11" t="s">
        <v>1060</v>
      </c>
    </row>
    <row r="417" spans="1:15" s="4" customFormat="1" ht="39.75" customHeight="1" x14ac:dyDescent="0.15">
      <c r="A417" s="12" t="s">
        <v>637</v>
      </c>
      <c r="B417" s="9">
        <f t="shared" si="7"/>
        <v>20</v>
      </c>
      <c r="C417" s="79" t="str">
        <f>CONCATENATE(A417,全分野!$B417)</f>
        <v>障20</v>
      </c>
      <c r="D417" s="51" t="s">
        <v>2220</v>
      </c>
      <c r="E417" s="53" t="s">
        <v>10</v>
      </c>
      <c r="F417" s="53" t="s">
        <v>1080</v>
      </c>
      <c r="G417" s="11" t="s">
        <v>1084</v>
      </c>
      <c r="H417" s="51" t="s">
        <v>2951</v>
      </c>
      <c r="I417" s="51" t="s">
        <v>1085</v>
      </c>
      <c r="J417" s="51" t="s">
        <v>2296</v>
      </c>
      <c r="K417" s="51" t="s">
        <v>1082</v>
      </c>
      <c r="L417" s="51" t="s">
        <v>1083</v>
      </c>
      <c r="M417" s="51" t="s">
        <v>525</v>
      </c>
      <c r="N417" s="51" t="s">
        <v>840</v>
      </c>
      <c r="O417" s="11" t="s">
        <v>1086</v>
      </c>
    </row>
    <row r="418" spans="1:15" s="4" customFormat="1" ht="39.75" customHeight="1" x14ac:dyDescent="0.15">
      <c r="A418" s="12" t="s">
        <v>637</v>
      </c>
      <c r="B418" s="9">
        <f t="shared" si="7"/>
        <v>21</v>
      </c>
      <c r="C418" s="79" t="str">
        <f>CONCATENATE(A418,全分野!$B418)</f>
        <v>障21</v>
      </c>
      <c r="D418" s="51" t="s">
        <v>2221</v>
      </c>
      <c r="E418" s="53" t="s">
        <v>17</v>
      </c>
      <c r="F418" s="53" t="s">
        <v>215</v>
      </c>
      <c r="G418" s="11" t="s">
        <v>1097</v>
      </c>
      <c r="H418" s="51" t="s">
        <v>1098</v>
      </c>
      <c r="I418" s="51" t="s">
        <v>6</v>
      </c>
      <c r="J418" s="51" t="s">
        <v>1099</v>
      </c>
      <c r="K418" s="51" t="s">
        <v>216</v>
      </c>
      <c r="L418" s="51" t="s">
        <v>217</v>
      </c>
      <c r="M418" s="51" t="s">
        <v>3073</v>
      </c>
      <c r="N418" s="51" t="s">
        <v>1100</v>
      </c>
      <c r="O418" s="11" t="s">
        <v>2402</v>
      </c>
    </row>
    <row r="419" spans="1:15" s="4" customFormat="1" ht="39.75" customHeight="1" x14ac:dyDescent="0.15">
      <c r="A419" s="12" t="s">
        <v>637</v>
      </c>
      <c r="B419" s="9">
        <f t="shared" si="7"/>
        <v>22</v>
      </c>
      <c r="C419" s="79" t="str">
        <f>CONCATENATE(A419,全分野!$B419)</f>
        <v>障22</v>
      </c>
      <c r="D419" s="51" t="s">
        <v>1101</v>
      </c>
      <c r="E419" s="53" t="s">
        <v>17</v>
      </c>
      <c r="F419" s="53" t="s">
        <v>218</v>
      </c>
      <c r="G419" s="11" t="s">
        <v>1102</v>
      </c>
      <c r="H419" s="51" t="s">
        <v>1098</v>
      </c>
      <c r="I419" s="51" t="s">
        <v>6</v>
      </c>
      <c r="J419" s="51" t="s">
        <v>1099</v>
      </c>
      <c r="K419" s="51" t="s">
        <v>219</v>
      </c>
      <c r="L419" s="51" t="s">
        <v>220</v>
      </c>
      <c r="M419" s="51" t="s">
        <v>3073</v>
      </c>
      <c r="N419" s="51" t="s">
        <v>1100</v>
      </c>
      <c r="O419" s="11" t="s">
        <v>2402</v>
      </c>
    </row>
    <row r="420" spans="1:15" s="4" customFormat="1" ht="39.75" customHeight="1" x14ac:dyDescent="0.15">
      <c r="A420" s="12" t="s">
        <v>637</v>
      </c>
      <c r="B420" s="9">
        <f t="shared" si="7"/>
        <v>23</v>
      </c>
      <c r="C420" s="79" t="str">
        <f>CONCATENATE(A420,全分野!$B420)</f>
        <v>障23</v>
      </c>
      <c r="D420" s="53" t="s">
        <v>1103</v>
      </c>
      <c r="E420" s="53" t="s">
        <v>17</v>
      </c>
      <c r="F420" s="53" t="s">
        <v>221</v>
      </c>
      <c r="G420" s="14" t="s">
        <v>1104</v>
      </c>
      <c r="H420" s="51" t="s">
        <v>1098</v>
      </c>
      <c r="I420" s="53" t="s">
        <v>6</v>
      </c>
      <c r="J420" s="53" t="s">
        <v>582</v>
      </c>
      <c r="K420" s="51" t="s">
        <v>222</v>
      </c>
      <c r="L420" s="51" t="s">
        <v>1105</v>
      </c>
      <c r="M420" s="51" t="s">
        <v>3073</v>
      </c>
      <c r="N420" s="51" t="s">
        <v>1100</v>
      </c>
      <c r="O420" s="11" t="s">
        <v>2403</v>
      </c>
    </row>
    <row r="421" spans="1:15" s="4" customFormat="1" ht="39.75" customHeight="1" x14ac:dyDescent="0.15">
      <c r="A421" s="12" t="s">
        <v>637</v>
      </c>
      <c r="B421" s="9">
        <f t="shared" si="7"/>
        <v>24</v>
      </c>
      <c r="C421" s="79" t="str">
        <f>CONCATENATE(A421,全分野!$B421)</f>
        <v>障24</v>
      </c>
      <c r="D421" s="51" t="s">
        <v>1140</v>
      </c>
      <c r="E421" s="53" t="s">
        <v>13</v>
      </c>
      <c r="F421" s="53" t="s">
        <v>1112</v>
      </c>
      <c r="G421" s="11" t="s">
        <v>1141</v>
      </c>
      <c r="H421" s="51" t="s">
        <v>1114</v>
      </c>
      <c r="I421" s="51" t="s">
        <v>445</v>
      </c>
      <c r="J421" s="51" t="s">
        <v>2297</v>
      </c>
      <c r="K421" s="51" t="s">
        <v>1142</v>
      </c>
      <c r="L421" s="51" t="s">
        <v>1143</v>
      </c>
      <c r="M421" s="51" t="s">
        <v>1144</v>
      </c>
      <c r="N421" s="51" t="s">
        <v>1053</v>
      </c>
      <c r="O421" s="47" t="s">
        <v>2404</v>
      </c>
    </row>
    <row r="422" spans="1:15" s="4" customFormat="1" ht="39.75" customHeight="1" x14ac:dyDescent="0.15">
      <c r="A422" s="12" t="s">
        <v>637</v>
      </c>
      <c r="B422" s="9">
        <f t="shared" si="7"/>
        <v>25</v>
      </c>
      <c r="C422" s="79" t="str">
        <f>CONCATENATE(A422,全分野!$B422)</f>
        <v>障25</v>
      </c>
      <c r="D422" s="51" t="s">
        <v>1157</v>
      </c>
      <c r="E422" s="53" t="s">
        <v>19</v>
      </c>
      <c r="F422" s="53" t="s">
        <v>1147</v>
      </c>
      <c r="G422" s="11" t="s">
        <v>2711</v>
      </c>
      <c r="H422" s="51" t="s">
        <v>1151</v>
      </c>
      <c r="I422" s="51" t="s">
        <v>573</v>
      </c>
      <c r="J422" s="51" t="s">
        <v>2298</v>
      </c>
      <c r="K422" s="51" t="s">
        <v>1158</v>
      </c>
      <c r="L422" s="51" t="s">
        <v>1155</v>
      </c>
      <c r="M422" s="51" t="s">
        <v>3073</v>
      </c>
      <c r="N422" s="51" t="s">
        <v>1053</v>
      </c>
      <c r="O422" s="11" t="s">
        <v>1156</v>
      </c>
    </row>
    <row r="423" spans="1:15" s="4" customFormat="1" ht="39.75" customHeight="1" x14ac:dyDescent="0.15">
      <c r="A423" s="12" t="s">
        <v>637</v>
      </c>
      <c r="B423" s="9">
        <f t="shared" si="7"/>
        <v>26</v>
      </c>
      <c r="C423" s="79" t="str">
        <f>CONCATENATE(A423,全分野!$B423)</f>
        <v>障26</v>
      </c>
      <c r="D423" s="51" t="s">
        <v>2222</v>
      </c>
      <c r="E423" s="53" t="s">
        <v>9</v>
      </c>
      <c r="F423" s="53" t="s">
        <v>1159</v>
      </c>
      <c r="G423" s="11" t="s">
        <v>1160</v>
      </c>
      <c r="H423" s="51" t="s">
        <v>1151</v>
      </c>
      <c r="I423" s="51" t="s">
        <v>573</v>
      </c>
      <c r="J423" s="51" t="s">
        <v>2299</v>
      </c>
      <c r="K423" s="51" t="s">
        <v>1161</v>
      </c>
      <c r="L423" s="51" t="s">
        <v>1161</v>
      </c>
      <c r="M423" s="51" t="s">
        <v>3073</v>
      </c>
      <c r="N423" s="51" t="s">
        <v>830</v>
      </c>
      <c r="O423" s="11" t="s">
        <v>4382</v>
      </c>
    </row>
    <row r="424" spans="1:15" s="4" customFormat="1" ht="39.75" customHeight="1" x14ac:dyDescent="0.15">
      <c r="A424" s="12" t="s">
        <v>637</v>
      </c>
      <c r="B424" s="9">
        <f t="shared" si="7"/>
        <v>27</v>
      </c>
      <c r="C424" s="79" t="str">
        <f>CONCATENATE(A424,全分野!$B424)</f>
        <v>障27</v>
      </c>
      <c r="D424" s="51" t="s">
        <v>1198</v>
      </c>
      <c r="E424" s="53" t="s">
        <v>18</v>
      </c>
      <c r="F424" s="53" t="s">
        <v>149</v>
      </c>
      <c r="G424" s="11" t="s">
        <v>1199</v>
      </c>
      <c r="H424" s="51" t="s">
        <v>1193</v>
      </c>
      <c r="I424" s="51" t="s">
        <v>150</v>
      </c>
      <c r="J424" s="51" t="s">
        <v>2300</v>
      </c>
      <c r="K424" s="51" t="s">
        <v>151</v>
      </c>
      <c r="L424" s="51" t="s">
        <v>152</v>
      </c>
      <c r="M424" s="51" t="s">
        <v>1197</v>
      </c>
      <c r="N424" s="51" t="s">
        <v>1053</v>
      </c>
      <c r="O424" s="11" t="s">
        <v>1202</v>
      </c>
    </row>
    <row r="425" spans="1:15" s="4" customFormat="1" ht="49.5" customHeight="1" x14ac:dyDescent="0.15">
      <c r="A425" s="12" t="s">
        <v>637</v>
      </c>
      <c r="B425" s="9">
        <f t="shared" si="7"/>
        <v>28</v>
      </c>
      <c r="C425" s="79" t="str">
        <f>CONCATENATE(A425,全分野!$B425)</f>
        <v>障28</v>
      </c>
      <c r="D425" s="51" t="s">
        <v>153</v>
      </c>
      <c r="E425" s="53" t="s">
        <v>18</v>
      </c>
      <c r="F425" s="53" t="s">
        <v>141</v>
      </c>
      <c r="G425" s="11" t="s">
        <v>1200</v>
      </c>
      <c r="H425" s="51" t="s">
        <v>1193</v>
      </c>
      <c r="I425" s="51" t="s">
        <v>150</v>
      </c>
      <c r="J425" s="51" t="s">
        <v>2301</v>
      </c>
      <c r="K425" s="51" t="s">
        <v>154</v>
      </c>
      <c r="L425" s="51" t="s">
        <v>155</v>
      </c>
      <c r="M425" s="51" t="s">
        <v>1197</v>
      </c>
      <c r="N425" s="51" t="s">
        <v>1053</v>
      </c>
      <c r="O425" s="11" t="s">
        <v>2406</v>
      </c>
    </row>
    <row r="426" spans="1:15" s="4" customFormat="1" ht="80.25" customHeight="1" x14ac:dyDescent="0.15">
      <c r="A426" s="12" t="s">
        <v>637</v>
      </c>
      <c r="B426" s="9">
        <f t="shared" si="7"/>
        <v>29</v>
      </c>
      <c r="C426" s="79" t="str">
        <f>CONCATENATE(A426,全分野!$B426)</f>
        <v>障29</v>
      </c>
      <c r="D426" s="51" t="s">
        <v>2223</v>
      </c>
      <c r="E426" s="53" t="s">
        <v>15</v>
      </c>
      <c r="F426" s="53" t="s">
        <v>422</v>
      </c>
      <c r="G426" s="11" t="s">
        <v>1216</v>
      </c>
      <c r="H426" s="51" t="s">
        <v>423</v>
      </c>
      <c r="I426" s="51" t="s">
        <v>2966</v>
      </c>
      <c r="J426" s="51" t="s">
        <v>2302</v>
      </c>
      <c r="K426" s="51" t="s">
        <v>1217</v>
      </c>
      <c r="L426" s="51" t="s">
        <v>1218</v>
      </c>
      <c r="M426" s="51" t="s">
        <v>27</v>
      </c>
      <c r="N426" s="51" t="s">
        <v>1100</v>
      </c>
      <c r="O426" s="47" t="s">
        <v>2407</v>
      </c>
    </row>
    <row r="427" spans="1:15" s="4" customFormat="1" ht="78.75" customHeight="1" x14ac:dyDescent="0.15">
      <c r="A427" s="12" t="s">
        <v>637</v>
      </c>
      <c r="B427" s="9">
        <f t="shared" si="7"/>
        <v>30</v>
      </c>
      <c r="C427" s="79" t="str">
        <f>CONCATENATE(A427,全分野!$B427)</f>
        <v>障30</v>
      </c>
      <c r="D427" s="51" t="s">
        <v>2224</v>
      </c>
      <c r="E427" s="53" t="s">
        <v>15</v>
      </c>
      <c r="F427" s="53" t="s">
        <v>422</v>
      </c>
      <c r="G427" s="11" t="s">
        <v>424</v>
      </c>
      <c r="H427" s="51" t="s">
        <v>423</v>
      </c>
      <c r="I427" s="51" t="s">
        <v>2965</v>
      </c>
      <c r="J427" s="51" t="s">
        <v>2303</v>
      </c>
      <c r="K427" s="51" t="s">
        <v>1219</v>
      </c>
      <c r="L427" s="51" t="s">
        <v>1220</v>
      </c>
      <c r="M427" s="51" t="s">
        <v>27</v>
      </c>
      <c r="N427" s="51" t="s">
        <v>1100</v>
      </c>
      <c r="O427" s="47" t="s">
        <v>2408</v>
      </c>
    </row>
    <row r="428" spans="1:15" s="4" customFormat="1" ht="78" customHeight="1" x14ac:dyDescent="0.15">
      <c r="A428" s="12" t="s">
        <v>637</v>
      </c>
      <c r="B428" s="9">
        <f t="shared" si="7"/>
        <v>31</v>
      </c>
      <c r="C428" s="79" t="str">
        <f>CONCATENATE(A428,全分野!$B428)</f>
        <v>障31</v>
      </c>
      <c r="D428" s="51" t="s">
        <v>1221</v>
      </c>
      <c r="E428" s="53" t="s">
        <v>15</v>
      </c>
      <c r="F428" s="53" t="s">
        <v>422</v>
      </c>
      <c r="G428" s="11" t="s">
        <v>425</v>
      </c>
      <c r="H428" s="51" t="s">
        <v>423</v>
      </c>
      <c r="I428" s="51" t="s">
        <v>426</v>
      </c>
      <c r="J428" s="51" t="s">
        <v>2304</v>
      </c>
      <c r="K428" s="51" t="s">
        <v>427</v>
      </c>
      <c r="L428" s="51" t="s">
        <v>428</v>
      </c>
      <c r="M428" s="51" t="s">
        <v>27</v>
      </c>
      <c r="N428" s="51" t="s">
        <v>1100</v>
      </c>
      <c r="O428" s="47" t="s">
        <v>2409</v>
      </c>
    </row>
    <row r="429" spans="1:15" s="4" customFormat="1" ht="85.5" customHeight="1" x14ac:dyDescent="0.15">
      <c r="A429" s="12" t="s">
        <v>637</v>
      </c>
      <c r="B429" s="9">
        <f t="shared" si="7"/>
        <v>32</v>
      </c>
      <c r="C429" s="79" t="str">
        <f>CONCATENATE(A429,全分野!$B429)</f>
        <v>障32</v>
      </c>
      <c r="D429" s="51" t="s">
        <v>1222</v>
      </c>
      <c r="E429" s="53" t="s">
        <v>15</v>
      </c>
      <c r="F429" s="53" t="s">
        <v>422</v>
      </c>
      <c r="G429" s="11" t="s">
        <v>429</v>
      </c>
      <c r="H429" s="51" t="s">
        <v>423</v>
      </c>
      <c r="I429" s="51" t="s">
        <v>2964</v>
      </c>
      <c r="J429" s="51" t="s">
        <v>2305</v>
      </c>
      <c r="K429" s="51" t="s">
        <v>430</v>
      </c>
      <c r="L429" s="51" t="s">
        <v>431</v>
      </c>
      <c r="M429" s="51" t="s">
        <v>27</v>
      </c>
      <c r="N429" s="51" t="s">
        <v>1100</v>
      </c>
      <c r="O429" s="47" t="s">
        <v>2410</v>
      </c>
    </row>
    <row r="430" spans="1:15" s="4" customFormat="1" ht="80.25" customHeight="1" x14ac:dyDescent="0.15">
      <c r="A430" s="12" t="s">
        <v>637</v>
      </c>
      <c r="B430" s="9">
        <f t="shared" si="7"/>
        <v>33</v>
      </c>
      <c r="C430" s="79" t="str">
        <f>CONCATENATE(A430,全分野!$B430)</f>
        <v>障33</v>
      </c>
      <c r="D430" s="51" t="s">
        <v>2225</v>
      </c>
      <c r="E430" s="53" t="s">
        <v>15</v>
      </c>
      <c r="F430" s="53" t="s">
        <v>422</v>
      </c>
      <c r="G430" s="11" t="s">
        <v>432</v>
      </c>
      <c r="H430" s="51" t="s">
        <v>423</v>
      </c>
      <c r="I430" s="51" t="s">
        <v>2275</v>
      </c>
      <c r="J430" s="51" t="s">
        <v>2306</v>
      </c>
      <c r="K430" s="51" t="s">
        <v>433</v>
      </c>
      <c r="L430" s="51" t="s">
        <v>434</v>
      </c>
      <c r="M430" s="51" t="s">
        <v>27</v>
      </c>
      <c r="N430" s="51" t="s">
        <v>1100</v>
      </c>
      <c r="O430" s="47" t="s">
        <v>2411</v>
      </c>
    </row>
    <row r="431" spans="1:15" s="4" customFormat="1" ht="39.75" customHeight="1" x14ac:dyDescent="0.15">
      <c r="A431" s="12" t="s">
        <v>637</v>
      </c>
      <c r="B431" s="9">
        <f t="shared" si="7"/>
        <v>34</v>
      </c>
      <c r="C431" s="79" t="str">
        <f>CONCATENATE(A431,全分野!$B431)</f>
        <v>障34</v>
      </c>
      <c r="D431" s="51" t="s">
        <v>1223</v>
      </c>
      <c r="E431" s="53" t="s">
        <v>10</v>
      </c>
      <c r="F431" s="53" t="s">
        <v>47</v>
      </c>
      <c r="G431" s="11" t="s">
        <v>2246</v>
      </c>
      <c r="H431" s="51" t="s">
        <v>1224</v>
      </c>
      <c r="I431" s="51" t="s">
        <v>1225</v>
      </c>
      <c r="J431" s="51" t="s">
        <v>2307</v>
      </c>
      <c r="K431" s="51" t="s">
        <v>48</v>
      </c>
      <c r="L431" s="51" t="s">
        <v>48</v>
      </c>
      <c r="M431" s="51" t="s">
        <v>3073</v>
      </c>
      <c r="N431" s="51" t="s">
        <v>696</v>
      </c>
      <c r="O431" s="11" t="s">
        <v>2412</v>
      </c>
    </row>
    <row r="432" spans="1:15" s="4" customFormat="1" ht="39.75" customHeight="1" x14ac:dyDescent="0.15">
      <c r="A432" s="12" t="s">
        <v>637</v>
      </c>
      <c r="B432" s="9">
        <f t="shared" si="7"/>
        <v>35</v>
      </c>
      <c r="C432" s="79" t="str">
        <f>CONCATENATE(A432,全分野!$B432)</f>
        <v>障35</v>
      </c>
      <c r="D432" s="51" t="s">
        <v>2226</v>
      </c>
      <c r="E432" s="53" t="s">
        <v>11</v>
      </c>
      <c r="F432" s="53" t="s">
        <v>505</v>
      </c>
      <c r="G432" s="11" t="s">
        <v>1228</v>
      </c>
      <c r="H432" s="51" t="s">
        <v>2264</v>
      </c>
      <c r="I432" s="51" t="s">
        <v>2276</v>
      </c>
      <c r="J432" s="51" t="s">
        <v>2308</v>
      </c>
      <c r="K432" s="51" t="s">
        <v>1226</v>
      </c>
      <c r="L432" s="51" t="s">
        <v>1227</v>
      </c>
      <c r="M432" s="51" t="s">
        <v>1144</v>
      </c>
      <c r="N432" s="51" t="s">
        <v>693</v>
      </c>
      <c r="O432" s="11" t="s">
        <v>1855</v>
      </c>
    </row>
    <row r="433" spans="1:15" s="4" customFormat="1" ht="39.75" customHeight="1" x14ac:dyDescent="0.15">
      <c r="A433" s="12" t="s">
        <v>637</v>
      </c>
      <c r="B433" s="9">
        <f t="shared" si="7"/>
        <v>36</v>
      </c>
      <c r="C433" s="79" t="str">
        <f>CONCATENATE(A433,全分野!$B433)</f>
        <v>障36</v>
      </c>
      <c r="D433" s="51" t="s">
        <v>1266</v>
      </c>
      <c r="E433" s="53" t="s">
        <v>11</v>
      </c>
      <c r="F433" s="53" t="s">
        <v>1263</v>
      </c>
      <c r="G433" s="11" t="s">
        <v>1267</v>
      </c>
      <c r="H433" s="51" t="s">
        <v>2265</v>
      </c>
      <c r="I433" s="51" t="s">
        <v>6</v>
      </c>
      <c r="J433" s="51" t="s">
        <v>2309</v>
      </c>
      <c r="K433" s="51" t="s">
        <v>1264</v>
      </c>
      <c r="L433" s="51" t="s">
        <v>1265</v>
      </c>
      <c r="M433" s="51" t="s">
        <v>1268</v>
      </c>
      <c r="N433" s="51" t="s">
        <v>2389</v>
      </c>
      <c r="O433" s="11" t="s">
        <v>1269</v>
      </c>
    </row>
    <row r="434" spans="1:15" s="4" customFormat="1" ht="39.75" customHeight="1" x14ac:dyDescent="0.15">
      <c r="A434" s="12" t="s">
        <v>637</v>
      </c>
      <c r="B434" s="9">
        <f t="shared" si="7"/>
        <v>37</v>
      </c>
      <c r="C434" s="79" t="str">
        <f>CONCATENATE(A434,全分野!$B434)</f>
        <v>障37</v>
      </c>
      <c r="D434" s="51" t="s">
        <v>1304</v>
      </c>
      <c r="E434" s="53" t="s">
        <v>16</v>
      </c>
      <c r="F434" s="53" t="s">
        <v>1301</v>
      </c>
      <c r="G434" s="11" t="s">
        <v>1305</v>
      </c>
      <c r="H434" s="51" t="s">
        <v>1306</v>
      </c>
      <c r="I434" s="51" t="s">
        <v>6</v>
      </c>
      <c r="J434" s="51" t="s">
        <v>2310</v>
      </c>
      <c r="K434" s="51" t="s">
        <v>1302</v>
      </c>
      <c r="L434" s="51" t="s">
        <v>1303</v>
      </c>
      <c r="M434" s="51" t="s">
        <v>702</v>
      </c>
      <c r="N434" s="51" t="s">
        <v>1307</v>
      </c>
      <c r="O434" s="11" t="s">
        <v>1308</v>
      </c>
    </row>
    <row r="435" spans="1:15" s="4" customFormat="1" ht="39.75" customHeight="1" x14ac:dyDescent="0.15">
      <c r="A435" s="12" t="s">
        <v>637</v>
      </c>
      <c r="B435" s="9">
        <f t="shared" si="7"/>
        <v>38</v>
      </c>
      <c r="C435" s="79" t="str">
        <f>CONCATENATE(A435,全分野!$B435)</f>
        <v>障38</v>
      </c>
      <c r="D435" s="51" t="s">
        <v>1344</v>
      </c>
      <c r="E435" s="53" t="s">
        <v>9</v>
      </c>
      <c r="F435" s="53" t="s">
        <v>110</v>
      </c>
      <c r="G435" s="11" t="s">
        <v>2247</v>
      </c>
      <c r="H435" s="51" t="s">
        <v>2266</v>
      </c>
      <c r="I435" s="51" t="s">
        <v>120</v>
      </c>
      <c r="J435" s="51" t="s">
        <v>2311</v>
      </c>
      <c r="K435" s="51" t="s">
        <v>435</v>
      </c>
      <c r="L435" s="51" t="s">
        <v>436</v>
      </c>
      <c r="M435" s="51" t="s">
        <v>702</v>
      </c>
      <c r="N435" s="51" t="s">
        <v>1312</v>
      </c>
      <c r="O435" s="11" t="s">
        <v>1345</v>
      </c>
    </row>
    <row r="436" spans="1:15" s="4" customFormat="1" ht="39.75" customHeight="1" x14ac:dyDescent="0.15">
      <c r="A436" s="12" t="s">
        <v>637</v>
      </c>
      <c r="B436" s="9">
        <f t="shared" si="7"/>
        <v>39</v>
      </c>
      <c r="C436" s="79" t="str">
        <f>CONCATENATE(A436,全分野!$B436)</f>
        <v>障39</v>
      </c>
      <c r="D436" s="51" t="s">
        <v>1346</v>
      </c>
      <c r="E436" s="53" t="s">
        <v>9</v>
      </c>
      <c r="F436" s="53" t="s">
        <v>437</v>
      </c>
      <c r="G436" s="11" t="s">
        <v>2248</v>
      </c>
      <c r="H436" s="51" t="s">
        <v>2266</v>
      </c>
      <c r="I436" s="51" t="s">
        <v>438</v>
      </c>
      <c r="J436" s="113" t="s">
        <v>3071</v>
      </c>
      <c r="K436" s="51" t="s">
        <v>439</v>
      </c>
      <c r="L436" s="51" t="s">
        <v>440</v>
      </c>
      <c r="M436" s="51" t="s">
        <v>702</v>
      </c>
      <c r="N436" s="51" t="s">
        <v>1312</v>
      </c>
      <c r="O436" s="11" t="s">
        <v>2413</v>
      </c>
    </row>
    <row r="437" spans="1:15" s="4" customFormat="1" ht="39.75" customHeight="1" x14ac:dyDescent="0.15">
      <c r="A437" s="12" t="s">
        <v>637</v>
      </c>
      <c r="B437" s="9">
        <f t="shared" si="7"/>
        <v>40</v>
      </c>
      <c r="C437" s="79" t="str">
        <f>CONCATENATE(A437,全分野!$B437)</f>
        <v>障40</v>
      </c>
      <c r="D437" s="51" t="s">
        <v>1347</v>
      </c>
      <c r="E437" s="53" t="s">
        <v>9</v>
      </c>
      <c r="F437" s="53" t="s">
        <v>437</v>
      </c>
      <c r="G437" s="11" t="s">
        <v>2249</v>
      </c>
      <c r="H437" s="51" t="s">
        <v>2266</v>
      </c>
      <c r="I437" s="51" t="s">
        <v>120</v>
      </c>
      <c r="J437" s="51" t="s">
        <v>2312</v>
      </c>
      <c r="K437" s="51" t="s">
        <v>441</v>
      </c>
      <c r="L437" s="51" t="s">
        <v>442</v>
      </c>
      <c r="M437" s="51" t="s">
        <v>702</v>
      </c>
      <c r="N437" s="51" t="s">
        <v>1312</v>
      </c>
      <c r="O437" s="11" t="s">
        <v>2413</v>
      </c>
    </row>
    <row r="438" spans="1:15" s="4" customFormat="1" ht="39.75" customHeight="1" x14ac:dyDescent="0.15">
      <c r="A438" s="12" t="s">
        <v>637</v>
      </c>
      <c r="B438" s="9">
        <f t="shared" si="7"/>
        <v>41</v>
      </c>
      <c r="C438" s="79" t="str">
        <f>CONCATENATE(A438,全分野!$B438)</f>
        <v>障41</v>
      </c>
      <c r="D438" s="51" t="s">
        <v>443</v>
      </c>
      <c r="E438" s="53" t="s">
        <v>444</v>
      </c>
      <c r="F438" s="53" t="s">
        <v>110</v>
      </c>
      <c r="G438" s="11" t="s">
        <v>1348</v>
      </c>
      <c r="H438" s="51" t="s">
        <v>2266</v>
      </c>
      <c r="I438" s="51" t="s">
        <v>445</v>
      </c>
      <c r="J438" s="51" t="s">
        <v>2313</v>
      </c>
      <c r="K438" s="51" t="s">
        <v>446</v>
      </c>
      <c r="L438" s="51" t="s">
        <v>447</v>
      </c>
      <c r="M438" s="51" t="s">
        <v>702</v>
      </c>
      <c r="N438" s="51" t="s">
        <v>1312</v>
      </c>
      <c r="O438" s="11" t="s">
        <v>1349</v>
      </c>
    </row>
    <row r="439" spans="1:15" s="4" customFormat="1" ht="39.75" customHeight="1" x14ac:dyDescent="0.15">
      <c r="A439" s="12" t="s">
        <v>637</v>
      </c>
      <c r="B439" s="9">
        <f t="shared" si="7"/>
        <v>42</v>
      </c>
      <c r="C439" s="79" t="str">
        <f>CONCATENATE(A439,全分野!$B439)</f>
        <v>障42</v>
      </c>
      <c r="D439" s="51" t="s">
        <v>1350</v>
      </c>
      <c r="E439" s="53" t="s">
        <v>9</v>
      </c>
      <c r="F439" s="53" t="s">
        <v>448</v>
      </c>
      <c r="G439" s="11" t="s">
        <v>1351</v>
      </c>
      <c r="H439" s="51" t="s">
        <v>2266</v>
      </c>
      <c r="I439" s="51" t="s">
        <v>120</v>
      </c>
      <c r="J439" s="51" t="s">
        <v>2314</v>
      </c>
      <c r="K439" s="51" t="s">
        <v>449</v>
      </c>
      <c r="L439" s="51" t="s">
        <v>450</v>
      </c>
      <c r="M439" s="51" t="s">
        <v>702</v>
      </c>
      <c r="N439" s="51" t="s">
        <v>1312</v>
      </c>
      <c r="O439" s="11" t="s">
        <v>1352</v>
      </c>
    </row>
    <row r="440" spans="1:15" s="4" customFormat="1" ht="39.75" customHeight="1" x14ac:dyDescent="0.15">
      <c r="A440" s="12" t="s">
        <v>637</v>
      </c>
      <c r="B440" s="9">
        <f t="shared" si="7"/>
        <v>43</v>
      </c>
      <c r="C440" s="79" t="str">
        <f>CONCATENATE(A440,全分野!$B440)</f>
        <v>障43</v>
      </c>
      <c r="D440" s="51" t="s">
        <v>451</v>
      </c>
      <c r="E440" s="53" t="s">
        <v>9</v>
      </c>
      <c r="F440" s="53" t="s">
        <v>452</v>
      </c>
      <c r="G440" s="11" t="s">
        <v>2250</v>
      </c>
      <c r="H440" s="51" t="s">
        <v>2266</v>
      </c>
      <c r="I440" s="51" t="s">
        <v>438</v>
      </c>
      <c r="J440" s="51" t="s">
        <v>2315</v>
      </c>
      <c r="K440" s="51" t="s">
        <v>453</v>
      </c>
      <c r="L440" s="51" t="s">
        <v>454</v>
      </c>
      <c r="M440" s="51" t="s">
        <v>702</v>
      </c>
      <c r="N440" s="51" t="s">
        <v>1312</v>
      </c>
      <c r="O440" s="11" t="s">
        <v>1353</v>
      </c>
    </row>
    <row r="441" spans="1:15" s="4" customFormat="1" ht="39.75" customHeight="1" x14ac:dyDescent="0.15">
      <c r="A441" s="12" t="s">
        <v>637</v>
      </c>
      <c r="B441" s="9">
        <f t="shared" si="7"/>
        <v>44</v>
      </c>
      <c r="C441" s="79" t="str">
        <f>CONCATENATE(A441,全分野!$B441)</f>
        <v>障44</v>
      </c>
      <c r="D441" s="51" t="s">
        <v>1440</v>
      </c>
      <c r="E441" s="53" t="s">
        <v>11</v>
      </c>
      <c r="F441" s="53" t="s">
        <v>43</v>
      </c>
      <c r="G441" s="11" t="s">
        <v>1450</v>
      </c>
      <c r="H441" s="51" t="s">
        <v>1445</v>
      </c>
      <c r="I441" s="51" t="s">
        <v>6</v>
      </c>
      <c r="J441" s="51" t="s">
        <v>2316</v>
      </c>
      <c r="K441" s="51" t="s">
        <v>1453</v>
      </c>
      <c r="L441" s="51" t="s">
        <v>1454</v>
      </c>
      <c r="M441" s="51" t="s">
        <v>702</v>
      </c>
      <c r="N441" s="51" t="s">
        <v>840</v>
      </c>
      <c r="O441" s="11" t="s">
        <v>1452</v>
      </c>
    </row>
    <row r="442" spans="1:15" s="4" customFormat="1" ht="54.75" customHeight="1" x14ac:dyDescent="0.15">
      <c r="A442" s="12" t="s">
        <v>637</v>
      </c>
      <c r="B442" s="9">
        <f t="shared" si="7"/>
        <v>45</v>
      </c>
      <c r="C442" s="79" t="str">
        <f>CONCATENATE(A442,全分野!$B442)</f>
        <v>障45</v>
      </c>
      <c r="D442" s="51" t="s">
        <v>1483</v>
      </c>
      <c r="E442" s="53" t="s">
        <v>10</v>
      </c>
      <c r="F442" s="53" t="s">
        <v>75</v>
      </c>
      <c r="G442" s="11" t="s">
        <v>1484</v>
      </c>
      <c r="H442" s="51" t="s">
        <v>1478</v>
      </c>
      <c r="I442" s="51" t="s">
        <v>76</v>
      </c>
      <c r="J442" s="51" t="s">
        <v>2317</v>
      </c>
      <c r="K442" s="51" t="s">
        <v>77</v>
      </c>
      <c r="L442" s="51" t="s">
        <v>78</v>
      </c>
      <c r="M442" s="51" t="s">
        <v>27</v>
      </c>
      <c r="N442" s="51" t="s">
        <v>1312</v>
      </c>
      <c r="O442" s="47" t="s">
        <v>2414</v>
      </c>
    </row>
    <row r="443" spans="1:15" s="4" customFormat="1" ht="42" customHeight="1" x14ac:dyDescent="0.15">
      <c r="A443" s="12" t="s">
        <v>637</v>
      </c>
      <c r="B443" s="9">
        <f t="shared" si="7"/>
        <v>46</v>
      </c>
      <c r="C443" s="79" t="str">
        <f>CONCATENATE(A443,全分野!$B443)</f>
        <v>障46</v>
      </c>
      <c r="D443" s="51" t="s">
        <v>2227</v>
      </c>
      <c r="E443" s="53" t="s">
        <v>10</v>
      </c>
      <c r="F443" s="53" t="s">
        <v>79</v>
      </c>
      <c r="G443" s="11" t="s">
        <v>1485</v>
      </c>
      <c r="H443" s="51" t="s">
        <v>1478</v>
      </c>
      <c r="I443" s="51" t="s">
        <v>76</v>
      </c>
      <c r="J443" s="51" t="s">
        <v>2318</v>
      </c>
      <c r="K443" s="51" t="s">
        <v>80</v>
      </c>
      <c r="L443" s="51" t="s">
        <v>81</v>
      </c>
      <c r="M443" s="51" t="s">
        <v>27</v>
      </c>
      <c r="N443" s="51" t="s">
        <v>1312</v>
      </c>
      <c r="O443" s="47" t="s">
        <v>2415</v>
      </c>
    </row>
    <row r="444" spans="1:15" s="4" customFormat="1" ht="39.75" customHeight="1" x14ac:dyDescent="0.15">
      <c r="A444" s="12" t="s">
        <v>637</v>
      </c>
      <c r="B444" s="9">
        <f t="shared" si="7"/>
        <v>47</v>
      </c>
      <c r="C444" s="79" t="str">
        <f>CONCATENATE(A444,全分野!$B444)</f>
        <v>障47</v>
      </c>
      <c r="D444" s="51" t="s">
        <v>1486</v>
      </c>
      <c r="E444" s="53" t="s">
        <v>10</v>
      </c>
      <c r="F444" s="53" t="s">
        <v>479</v>
      </c>
      <c r="G444" s="11" t="s">
        <v>1487</v>
      </c>
      <c r="H444" s="51" t="s">
        <v>1488</v>
      </c>
      <c r="I444" s="51" t="s">
        <v>480</v>
      </c>
      <c r="J444" s="51" t="s">
        <v>2319</v>
      </c>
      <c r="K444" s="51" t="s">
        <v>481</v>
      </c>
      <c r="L444" s="51" t="s">
        <v>482</v>
      </c>
      <c r="M444" s="51" t="s">
        <v>685</v>
      </c>
      <c r="N444" s="51" t="s">
        <v>840</v>
      </c>
      <c r="O444" s="11" t="s">
        <v>2416</v>
      </c>
    </row>
    <row r="445" spans="1:15" s="4" customFormat="1" ht="39.75" customHeight="1" x14ac:dyDescent="0.15">
      <c r="A445" s="12" t="s">
        <v>637</v>
      </c>
      <c r="B445" s="9">
        <f t="shared" si="7"/>
        <v>48</v>
      </c>
      <c r="C445" s="79" t="str">
        <f>CONCATENATE(A445,全分野!$B445)</f>
        <v>障48</v>
      </c>
      <c r="D445" s="51" t="s">
        <v>1561</v>
      </c>
      <c r="E445" s="53" t="s">
        <v>16</v>
      </c>
      <c r="F445" s="53" t="s">
        <v>1558</v>
      </c>
      <c r="G445" s="11" t="s">
        <v>1562</v>
      </c>
      <c r="H445" s="51" t="s">
        <v>2267</v>
      </c>
      <c r="I445" s="51" t="s">
        <v>1563</v>
      </c>
      <c r="J445" s="51" t="s">
        <v>2320</v>
      </c>
      <c r="K445" s="51" t="s">
        <v>1559</v>
      </c>
      <c r="L445" s="51" t="s">
        <v>1560</v>
      </c>
      <c r="M445" s="51" t="s">
        <v>702</v>
      </c>
      <c r="N445" s="51" t="s">
        <v>1100</v>
      </c>
      <c r="O445" s="11" t="s">
        <v>1564</v>
      </c>
    </row>
    <row r="446" spans="1:15" s="4" customFormat="1" ht="39.75" customHeight="1" x14ac:dyDescent="0.15">
      <c r="A446" s="12" t="s">
        <v>637</v>
      </c>
      <c r="B446" s="9">
        <f t="shared" si="7"/>
        <v>49</v>
      </c>
      <c r="C446" s="79" t="str">
        <f>CONCATENATE(A446,全分野!$B446)</f>
        <v>障49</v>
      </c>
      <c r="D446" s="51" t="s">
        <v>2229</v>
      </c>
      <c r="E446" s="53" t="s">
        <v>10</v>
      </c>
      <c r="F446" s="53" t="s">
        <v>639</v>
      </c>
      <c r="G446" s="11" t="s">
        <v>1568</v>
      </c>
      <c r="H446" s="51" t="s">
        <v>2268</v>
      </c>
      <c r="I446" s="51" t="s">
        <v>172</v>
      </c>
      <c r="J446" s="51" t="s">
        <v>2321</v>
      </c>
      <c r="K446" s="51" t="s">
        <v>586</v>
      </c>
      <c r="L446" s="51" t="s">
        <v>590</v>
      </c>
      <c r="M446" s="51" t="s">
        <v>702</v>
      </c>
      <c r="N446" s="51" t="s">
        <v>1053</v>
      </c>
      <c r="O446" s="11" t="s">
        <v>1569</v>
      </c>
    </row>
    <row r="447" spans="1:15" s="4" customFormat="1" ht="39.75" customHeight="1" x14ac:dyDescent="0.15">
      <c r="A447" s="12" t="s">
        <v>637</v>
      </c>
      <c r="B447" s="9">
        <f t="shared" si="7"/>
        <v>50</v>
      </c>
      <c r="C447" s="79" t="str">
        <f>CONCATENATE(A447,全分野!$B447)</f>
        <v>障50</v>
      </c>
      <c r="D447" s="51" t="s">
        <v>1584</v>
      </c>
      <c r="E447" s="53" t="s">
        <v>13</v>
      </c>
      <c r="F447" s="53" t="s">
        <v>1570</v>
      </c>
      <c r="G447" s="11" t="s">
        <v>1585</v>
      </c>
      <c r="H447" s="51" t="s">
        <v>1574</v>
      </c>
      <c r="I447" s="51" t="s">
        <v>6</v>
      </c>
      <c r="J447" s="51" t="s">
        <v>2322</v>
      </c>
      <c r="K447" s="51" t="s">
        <v>1586</v>
      </c>
      <c r="L447" s="51" t="s">
        <v>1587</v>
      </c>
      <c r="M447" s="51" t="s">
        <v>702</v>
      </c>
      <c r="N447" s="51" t="s">
        <v>2390</v>
      </c>
      <c r="O447" s="11" t="s">
        <v>1588</v>
      </c>
    </row>
    <row r="448" spans="1:15" s="4" customFormat="1" ht="43.5" customHeight="1" x14ac:dyDescent="0.15">
      <c r="A448" s="12" t="s">
        <v>637</v>
      </c>
      <c r="B448" s="9">
        <f t="shared" si="7"/>
        <v>51</v>
      </c>
      <c r="C448" s="79" t="str">
        <f>CONCATENATE(A448,全分野!$B448)</f>
        <v>障51</v>
      </c>
      <c r="D448" s="51" t="s">
        <v>1589</v>
      </c>
      <c r="E448" s="53" t="s">
        <v>13</v>
      </c>
      <c r="F448" s="53" t="s">
        <v>1590</v>
      </c>
      <c r="G448" s="11" t="s">
        <v>2251</v>
      </c>
      <c r="H448" s="51" t="s">
        <v>1574</v>
      </c>
      <c r="I448" s="51" t="s">
        <v>1591</v>
      </c>
      <c r="J448" s="51" t="s">
        <v>2323</v>
      </c>
      <c r="K448" s="51" t="s">
        <v>1592</v>
      </c>
      <c r="L448" s="51" t="s">
        <v>1593</v>
      </c>
      <c r="M448" s="51" t="s">
        <v>702</v>
      </c>
      <c r="N448" s="51" t="s">
        <v>693</v>
      </c>
      <c r="O448" s="11" t="s">
        <v>4354</v>
      </c>
    </row>
    <row r="449" spans="1:15" s="4" customFormat="1" ht="39.75" customHeight="1" x14ac:dyDescent="0.15">
      <c r="A449" s="12" t="s">
        <v>637</v>
      </c>
      <c r="B449" s="9">
        <f t="shared" si="7"/>
        <v>52</v>
      </c>
      <c r="C449" s="79" t="str">
        <f>CONCATENATE(A449,全分野!$B449)</f>
        <v>障52</v>
      </c>
      <c r="D449" s="51" t="s">
        <v>1594</v>
      </c>
      <c r="E449" s="53" t="s">
        <v>9</v>
      </c>
      <c r="F449" s="53" t="s">
        <v>1595</v>
      </c>
      <c r="G449" s="11" t="s">
        <v>2252</v>
      </c>
      <c r="H449" s="51" t="s">
        <v>1574</v>
      </c>
      <c r="I449" s="51" t="s">
        <v>120</v>
      </c>
      <c r="J449" s="51" t="s">
        <v>2324</v>
      </c>
      <c r="K449" s="51" t="s">
        <v>1596</v>
      </c>
      <c r="L449" s="51" t="s">
        <v>1597</v>
      </c>
      <c r="M449" s="51" t="s">
        <v>1268</v>
      </c>
      <c r="N449" s="51" t="s">
        <v>1053</v>
      </c>
      <c r="O449" s="11" t="s">
        <v>1598</v>
      </c>
    </row>
    <row r="450" spans="1:15" s="4" customFormat="1" ht="39.75" customHeight="1" x14ac:dyDescent="0.15">
      <c r="A450" s="12" t="s">
        <v>637</v>
      </c>
      <c r="B450" s="9">
        <f t="shared" si="7"/>
        <v>53</v>
      </c>
      <c r="C450" s="79" t="str">
        <f>CONCATENATE(A450,全分野!$B450)</f>
        <v>障53</v>
      </c>
      <c r="D450" s="51" t="s">
        <v>1599</v>
      </c>
      <c r="E450" s="53" t="s">
        <v>13</v>
      </c>
      <c r="F450" s="53" t="s">
        <v>1600</v>
      </c>
      <c r="G450" s="11" t="s">
        <v>3090</v>
      </c>
      <c r="H450" s="51" t="s">
        <v>1574</v>
      </c>
      <c r="I450" s="51" t="s">
        <v>120</v>
      </c>
      <c r="J450" s="51" t="s">
        <v>2325</v>
      </c>
      <c r="K450" s="51" t="s">
        <v>1601</v>
      </c>
      <c r="L450" s="51" t="s">
        <v>1602</v>
      </c>
      <c r="M450" s="51" t="s">
        <v>3074</v>
      </c>
      <c r="N450" s="51" t="s">
        <v>1053</v>
      </c>
      <c r="O450" s="11" t="s">
        <v>2417</v>
      </c>
    </row>
    <row r="451" spans="1:15" s="4" customFormat="1" ht="45.75" customHeight="1" x14ac:dyDescent="0.15">
      <c r="A451" s="12" t="s">
        <v>637</v>
      </c>
      <c r="B451" s="9">
        <f t="shared" si="7"/>
        <v>54</v>
      </c>
      <c r="C451" s="79" t="str">
        <f>CONCATENATE(A451,全分野!$B451)</f>
        <v>障54</v>
      </c>
      <c r="D451" s="51" t="s">
        <v>1603</v>
      </c>
      <c r="E451" s="53" t="s">
        <v>13</v>
      </c>
      <c r="F451" s="53" t="s">
        <v>168</v>
      </c>
      <c r="G451" s="11" t="s">
        <v>1604</v>
      </c>
      <c r="H451" s="51" t="s">
        <v>1574</v>
      </c>
      <c r="I451" s="51" t="s">
        <v>120</v>
      </c>
      <c r="J451" s="51" t="s">
        <v>2326</v>
      </c>
      <c r="K451" s="51" t="s">
        <v>1605</v>
      </c>
      <c r="L451" s="51" t="s">
        <v>1606</v>
      </c>
      <c r="M451" s="51" t="s">
        <v>702</v>
      </c>
      <c r="N451" s="51" t="s">
        <v>830</v>
      </c>
      <c r="O451" s="11" t="s">
        <v>4353</v>
      </c>
    </row>
    <row r="452" spans="1:15" s="4" customFormat="1" ht="39.75" customHeight="1" x14ac:dyDescent="0.15">
      <c r="A452" s="12" t="s">
        <v>637</v>
      </c>
      <c r="B452" s="9">
        <f t="shared" si="7"/>
        <v>55</v>
      </c>
      <c r="C452" s="79" t="str">
        <f>CONCATENATE(A452,全分野!$B452)</f>
        <v>障55</v>
      </c>
      <c r="D452" s="51" t="s">
        <v>1619</v>
      </c>
      <c r="E452" s="53" t="s">
        <v>11</v>
      </c>
      <c r="F452" s="53" t="s">
        <v>1616</v>
      </c>
      <c r="G452" s="11" t="s">
        <v>1620</v>
      </c>
      <c r="H452" s="51" t="s">
        <v>1621</v>
      </c>
      <c r="I452" s="51" t="s">
        <v>6</v>
      </c>
      <c r="J452" s="51" t="s">
        <v>2327</v>
      </c>
      <c r="K452" s="51" t="s">
        <v>1617</v>
      </c>
      <c r="L452" s="51" t="s">
        <v>1618</v>
      </c>
      <c r="M452" s="51" t="s">
        <v>702</v>
      </c>
      <c r="N452" s="51" t="s">
        <v>1622</v>
      </c>
      <c r="O452" s="11" t="s">
        <v>2419</v>
      </c>
    </row>
    <row r="453" spans="1:15" s="4" customFormat="1" ht="39.75" customHeight="1" x14ac:dyDescent="0.15">
      <c r="A453" s="12" t="s">
        <v>637</v>
      </c>
      <c r="B453" s="9">
        <f t="shared" si="7"/>
        <v>56</v>
      </c>
      <c r="C453" s="79" t="str">
        <f>CONCATENATE(A453,全分野!$B453)</f>
        <v>障56</v>
      </c>
      <c r="D453" s="51" t="s">
        <v>1678</v>
      </c>
      <c r="E453" s="53" t="s">
        <v>9</v>
      </c>
      <c r="F453" s="53" t="s">
        <v>121</v>
      </c>
      <c r="G453" s="11" t="s">
        <v>1679</v>
      </c>
      <c r="H453" s="51" t="s">
        <v>1680</v>
      </c>
      <c r="I453" s="51" t="s">
        <v>1681</v>
      </c>
      <c r="J453" s="51" t="s">
        <v>2334</v>
      </c>
      <c r="K453" s="51" t="s">
        <v>2371</v>
      </c>
      <c r="L453" s="51" t="s">
        <v>2378</v>
      </c>
      <c r="M453" s="51" t="s">
        <v>97</v>
      </c>
      <c r="N453" s="51" t="s">
        <v>1100</v>
      </c>
      <c r="O453" s="11" t="s">
        <v>2420</v>
      </c>
    </row>
    <row r="454" spans="1:15" s="4" customFormat="1" ht="39.75" customHeight="1" x14ac:dyDescent="0.15">
      <c r="A454" s="12" t="s">
        <v>637</v>
      </c>
      <c r="B454" s="9">
        <f t="shared" si="7"/>
        <v>57</v>
      </c>
      <c r="C454" s="79" t="str">
        <f>CONCATENATE(A454,全分野!$B454)</f>
        <v>障57</v>
      </c>
      <c r="D454" s="51" t="s">
        <v>122</v>
      </c>
      <c r="E454" s="53" t="s">
        <v>9</v>
      </c>
      <c r="F454" s="53" t="s">
        <v>121</v>
      </c>
      <c r="G454" s="11" t="s">
        <v>1679</v>
      </c>
      <c r="H454" s="51" t="s">
        <v>1680</v>
      </c>
      <c r="I454" s="51" t="s">
        <v>123</v>
      </c>
      <c r="J454" s="51" t="s">
        <v>2328</v>
      </c>
      <c r="K454" s="51" t="s">
        <v>2372</v>
      </c>
      <c r="L454" s="51" t="s">
        <v>2372</v>
      </c>
      <c r="M454" s="51" t="s">
        <v>97</v>
      </c>
      <c r="N454" s="51" t="s">
        <v>1100</v>
      </c>
      <c r="O454" s="11" t="s">
        <v>2420</v>
      </c>
    </row>
    <row r="455" spans="1:15" s="4" customFormat="1" ht="39.75" customHeight="1" x14ac:dyDescent="0.15">
      <c r="A455" s="12" t="s">
        <v>637</v>
      </c>
      <c r="B455" s="9">
        <f t="shared" si="7"/>
        <v>58</v>
      </c>
      <c r="C455" s="79" t="str">
        <f>CONCATENATE(A455,全分野!$B455)</f>
        <v>障58</v>
      </c>
      <c r="D455" s="51" t="s">
        <v>1682</v>
      </c>
      <c r="E455" s="53" t="s">
        <v>9</v>
      </c>
      <c r="F455" s="53" t="s">
        <v>124</v>
      </c>
      <c r="G455" s="11" t="s">
        <v>1683</v>
      </c>
      <c r="H455" s="51" t="s">
        <v>1680</v>
      </c>
      <c r="I455" s="51" t="s">
        <v>1681</v>
      </c>
      <c r="J455" s="51" t="s">
        <v>2329</v>
      </c>
      <c r="K455" s="51" t="s">
        <v>2373</v>
      </c>
      <c r="L455" s="51" t="s">
        <v>2379</v>
      </c>
      <c r="M455" s="51" t="s">
        <v>97</v>
      </c>
      <c r="N455" s="51" t="s">
        <v>1100</v>
      </c>
      <c r="O455" s="11" t="s">
        <v>2421</v>
      </c>
    </row>
    <row r="456" spans="1:15" s="4" customFormat="1" ht="39.75" customHeight="1" x14ac:dyDescent="0.15">
      <c r="A456" s="12" t="s">
        <v>637</v>
      </c>
      <c r="B456" s="9">
        <f t="shared" si="7"/>
        <v>59</v>
      </c>
      <c r="C456" s="79" t="str">
        <f>CONCATENATE(A456,全分野!$B456)</f>
        <v>障59</v>
      </c>
      <c r="D456" s="51" t="s">
        <v>1684</v>
      </c>
      <c r="E456" s="53" t="s">
        <v>9</v>
      </c>
      <c r="F456" s="53" t="s">
        <v>1685</v>
      </c>
      <c r="G456" s="11" t="s">
        <v>1686</v>
      </c>
      <c r="H456" s="51" t="s">
        <v>1680</v>
      </c>
      <c r="I456" s="51" t="s">
        <v>1681</v>
      </c>
      <c r="J456" s="51" t="s">
        <v>2330</v>
      </c>
      <c r="K456" s="51" t="s">
        <v>2374</v>
      </c>
      <c r="L456" s="51" t="s">
        <v>2374</v>
      </c>
      <c r="M456" s="51" t="s">
        <v>97</v>
      </c>
      <c r="N456" s="51" t="s">
        <v>1100</v>
      </c>
      <c r="O456" s="11" t="s">
        <v>2422</v>
      </c>
    </row>
    <row r="457" spans="1:15" s="4" customFormat="1" ht="39.75" customHeight="1" x14ac:dyDescent="0.15">
      <c r="A457" s="12" t="s">
        <v>637</v>
      </c>
      <c r="B457" s="9">
        <f t="shared" si="7"/>
        <v>60</v>
      </c>
      <c r="C457" s="79" t="str">
        <f>CONCATENATE(A457,全分野!$B457)</f>
        <v>障60</v>
      </c>
      <c r="D457" s="51" t="s">
        <v>1687</v>
      </c>
      <c r="E457" s="53" t="s">
        <v>9</v>
      </c>
      <c r="F457" s="53" t="s">
        <v>125</v>
      </c>
      <c r="G457" s="11" t="s">
        <v>1688</v>
      </c>
      <c r="H457" s="51" t="s">
        <v>1680</v>
      </c>
      <c r="I457" s="51" t="s">
        <v>1681</v>
      </c>
      <c r="J457" s="51" t="s">
        <v>2331</v>
      </c>
      <c r="K457" s="51" t="s">
        <v>2375</v>
      </c>
      <c r="L457" s="51" t="s">
        <v>2380</v>
      </c>
      <c r="M457" s="51" t="s">
        <v>97</v>
      </c>
      <c r="N457" s="51" t="s">
        <v>1100</v>
      </c>
      <c r="O457" s="11" t="s">
        <v>2423</v>
      </c>
    </row>
    <row r="458" spans="1:15" s="4" customFormat="1" ht="39.75" customHeight="1" x14ac:dyDescent="0.15">
      <c r="A458" s="12" t="s">
        <v>637</v>
      </c>
      <c r="B458" s="9">
        <f t="shared" si="7"/>
        <v>61</v>
      </c>
      <c r="C458" s="79" t="str">
        <f>CONCATENATE(A458,全分野!$B458)</f>
        <v>障61</v>
      </c>
      <c r="D458" s="51" t="s">
        <v>126</v>
      </c>
      <c r="E458" s="53" t="s">
        <v>9</v>
      </c>
      <c r="F458" s="53" t="s">
        <v>121</v>
      </c>
      <c r="G458" s="11" t="s">
        <v>1679</v>
      </c>
      <c r="H458" s="51" t="s">
        <v>1680</v>
      </c>
      <c r="I458" s="51" t="s">
        <v>209</v>
      </c>
      <c r="J458" s="51" t="s">
        <v>2332</v>
      </c>
      <c r="K458" s="51" t="s">
        <v>2376</v>
      </c>
      <c r="L458" s="51" t="s">
        <v>2381</v>
      </c>
      <c r="M458" s="51" t="s">
        <v>97</v>
      </c>
      <c r="N458" s="51" t="s">
        <v>1100</v>
      </c>
      <c r="O458" s="11" t="s">
        <v>2420</v>
      </c>
    </row>
    <row r="459" spans="1:15" s="4" customFormat="1" ht="39.75" customHeight="1" x14ac:dyDescent="0.15">
      <c r="A459" s="12" t="s">
        <v>637</v>
      </c>
      <c r="B459" s="9">
        <f t="shared" si="7"/>
        <v>62</v>
      </c>
      <c r="C459" s="79" t="str">
        <f>CONCATENATE(A459,全分野!$B459)</f>
        <v>障62</v>
      </c>
      <c r="D459" s="51" t="s">
        <v>127</v>
      </c>
      <c r="E459" s="53" t="s">
        <v>9</v>
      </c>
      <c r="F459" s="53" t="s">
        <v>128</v>
      </c>
      <c r="G459" s="11" t="s">
        <v>1689</v>
      </c>
      <c r="H459" s="51" t="s">
        <v>1680</v>
      </c>
      <c r="I459" s="51" t="s">
        <v>209</v>
      </c>
      <c r="J459" s="51" t="s">
        <v>2333</v>
      </c>
      <c r="K459" s="51" t="s">
        <v>2377</v>
      </c>
      <c r="L459" s="51" t="s">
        <v>2382</v>
      </c>
      <c r="M459" s="51" t="s">
        <v>97</v>
      </c>
      <c r="N459" s="51" t="s">
        <v>1100</v>
      </c>
      <c r="O459" s="11" t="s">
        <v>2424</v>
      </c>
    </row>
    <row r="460" spans="1:15" s="4" customFormat="1" ht="39.75" customHeight="1" x14ac:dyDescent="0.15">
      <c r="A460" s="12" t="s">
        <v>637</v>
      </c>
      <c r="B460" s="9">
        <f t="shared" si="7"/>
        <v>63</v>
      </c>
      <c r="C460" s="79" t="str">
        <f>CONCATENATE(A460,全分野!$B460)</f>
        <v>障63</v>
      </c>
      <c r="D460" s="51" t="s">
        <v>2230</v>
      </c>
      <c r="E460" s="53" t="s">
        <v>9</v>
      </c>
      <c r="F460" s="53" t="s">
        <v>640</v>
      </c>
      <c r="G460" s="11" t="s">
        <v>1718</v>
      </c>
      <c r="H460" s="51" t="s">
        <v>2269</v>
      </c>
      <c r="I460" s="51" t="s">
        <v>6</v>
      </c>
      <c r="J460" s="51" t="s">
        <v>2335</v>
      </c>
      <c r="K460" s="51" t="s">
        <v>587</v>
      </c>
      <c r="L460" s="51" t="s">
        <v>591</v>
      </c>
      <c r="M460" s="51" t="s">
        <v>1719</v>
      </c>
      <c r="N460" s="51" t="s">
        <v>840</v>
      </c>
      <c r="O460" s="11" t="s">
        <v>2425</v>
      </c>
    </row>
    <row r="461" spans="1:15" s="4" customFormat="1" ht="39.75" customHeight="1" x14ac:dyDescent="0.15">
      <c r="A461" s="12" t="s">
        <v>637</v>
      </c>
      <c r="B461" s="9">
        <f t="shared" si="7"/>
        <v>64</v>
      </c>
      <c r="C461" s="79" t="str">
        <f>CONCATENATE(A461,全分野!$B461)</f>
        <v>障64</v>
      </c>
      <c r="D461" s="51" t="s">
        <v>2231</v>
      </c>
      <c r="E461" s="53" t="s">
        <v>9</v>
      </c>
      <c r="F461" s="53" t="s">
        <v>400</v>
      </c>
      <c r="G461" s="11" t="s">
        <v>2253</v>
      </c>
      <c r="H461" s="51" t="s">
        <v>2269</v>
      </c>
      <c r="I461" s="51" t="s">
        <v>1720</v>
      </c>
      <c r="J461" s="51" t="s">
        <v>2336</v>
      </c>
      <c r="K461" s="51" t="s">
        <v>633</v>
      </c>
      <c r="L461" s="51" t="s">
        <v>2383</v>
      </c>
      <c r="M461" s="51" t="s">
        <v>3075</v>
      </c>
      <c r="N461" s="51" t="s">
        <v>830</v>
      </c>
      <c r="O461" s="11" t="s">
        <v>2426</v>
      </c>
    </row>
    <row r="462" spans="1:15" s="4" customFormat="1" ht="45.75" customHeight="1" x14ac:dyDescent="0.15">
      <c r="A462" s="12" t="s">
        <v>637</v>
      </c>
      <c r="B462" s="9">
        <f t="shared" si="7"/>
        <v>65</v>
      </c>
      <c r="C462" s="79" t="str">
        <f>CONCATENATE(A462,全分野!$B462)</f>
        <v>障65</v>
      </c>
      <c r="D462" s="51" t="s">
        <v>2232</v>
      </c>
      <c r="E462" s="53" t="s">
        <v>9</v>
      </c>
      <c r="F462" s="53" t="s">
        <v>1721</v>
      </c>
      <c r="G462" s="11" t="s">
        <v>1722</v>
      </c>
      <c r="H462" s="51" t="s">
        <v>1723</v>
      </c>
      <c r="I462" s="51" t="s">
        <v>1724</v>
      </c>
      <c r="J462" s="51" t="s">
        <v>2337</v>
      </c>
      <c r="K462" s="51" t="s">
        <v>1725</v>
      </c>
      <c r="L462" s="51" t="s">
        <v>1726</v>
      </c>
      <c r="M462" s="51" t="s">
        <v>702</v>
      </c>
      <c r="N462" s="51" t="s">
        <v>696</v>
      </c>
      <c r="O462" s="11" t="s">
        <v>1727</v>
      </c>
    </row>
    <row r="463" spans="1:15" s="4" customFormat="1" ht="39.75" customHeight="1" x14ac:dyDescent="0.15">
      <c r="A463" s="12" t="s">
        <v>637</v>
      </c>
      <c r="B463" s="9">
        <f t="shared" ref="B463:B498" si="8">B462+1</f>
        <v>66</v>
      </c>
      <c r="C463" s="79" t="str">
        <f>CONCATENATE(A463,全分野!$B463)</f>
        <v>障66</v>
      </c>
      <c r="D463" s="51" t="s">
        <v>1785</v>
      </c>
      <c r="E463" s="53" t="s">
        <v>10</v>
      </c>
      <c r="F463" s="53" t="s">
        <v>1786</v>
      </c>
      <c r="G463" s="11" t="s">
        <v>1788</v>
      </c>
      <c r="H463" s="51" t="s">
        <v>3022</v>
      </c>
      <c r="I463" s="51" t="s">
        <v>386</v>
      </c>
      <c r="J463" s="51" t="s">
        <v>2338</v>
      </c>
      <c r="K463" s="51" t="s">
        <v>1787</v>
      </c>
      <c r="L463" s="51" t="s">
        <v>1789</v>
      </c>
      <c r="M463" s="51" t="s">
        <v>1657</v>
      </c>
      <c r="N463" s="51" t="s">
        <v>1100</v>
      </c>
      <c r="O463" s="11" t="s">
        <v>1790</v>
      </c>
    </row>
    <row r="464" spans="1:15" s="4" customFormat="1" ht="39.75" customHeight="1" x14ac:dyDescent="0.15">
      <c r="A464" s="12" t="s">
        <v>637</v>
      </c>
      <c r="B464" s="9">
        <f t="shared" si="8"/>
        <v>67</v>
      </c>
      <c r="C464" s="79" t="str">
        <f>CONCATENATE(A464,全分野!$B464)</f>
        <v>障67</v>
      </c>
      <c r="D464" s="51" t="s">
        <v>1840</v>
      </c>
      <c r="E464" s="53" t="s">
        <v>9</v>
      </c>
      <c r="F464" s="53" t="s">
        <v>904</v>
      </c>
      <c r="G464" s="11" t="s">
        <v>2254</v>
      </c>
      <c r="H464" s="51" t="s">
        <v>1841</v>
      </c>
      <c r="I464" s="51" t="s">
        <v>93</v>
      </c>
      <c r="J464" s="51" t="s">
        <v>2339</v>
      </c>
      <c r="K464" s="51" t="s">
        <v>1843</v>
      </c>
      <c r="L464" s="51" t="s">
        <v>1844</v>
      </c>
      <c r="M464" s="51" t="s">
        <v>873</v>
      </c>
      <c r="N464" s="51" t="s">
        <v>2391</v>
      </c>
      <c r="O464" s="11" t="s">
        <v>2427</v>
      </c>
    </row>
    <row r="465" spans="1:15" s="4" customFormat="1" ht="39.75" customHeight="1" x14ac:dyDescent="0.15">
      <c r="A465" s="12" t="s">
        <v>637</v>
      </c>
      <c r="B465" s="9">
        <f t="shared" si="8"/>
        <v>68</v>
      </c>
      <c r="C465" s="79" t="str">
        <f>CONCATENATE(A465,全分野!$B465)</f>
        <v>障68</v>
      </c>
      <c r="D465" s="51" t="s">
        <v>1850</v>
      </c>
      <c r="E465" s="53" t="s">
        <v>10</v>
      </c>
      <c r="F465" s="53" t="s">
        <v>1851</v>
      </c>
      <c r="G465" s="11" t="s">
        <v>2255</v>
      </c>
      <c r="H465" s="51" t="s">
        <v>1841</v>
      </c>
      <c r="I465" s="51" t="s">
        <v>93</v>
      </c>
      <c r="J465" s="51" t="s">
        <v>2340</v>
      </c>
      <c r="K465" s="51" t="s">
        <v>1853</v>
      </c>
      <c r="L465" s="51" t="s">
        <v>1854</v>
      </c>
      <c r="M465" s="51" t="s">
        <v>3633</v>
      </c>
      <c r="N465" s="51" t="s">
        <v>2392</v>
      </c>
      <c r="O465" s="11" t="s">
        <v>2428</v>
      </c>
    </row>
    <row r="466" spans="1:15" s="4" customFormat="1" ht="39.75" customHeight="1" x14ac:dyDescent="0.15">
      <c r="A466" s="12" t="s">
        <v>637</v>
      </c>
      <c r="B466" s="9">
        <f t="shared" si="8"/>
        <v>69</v>
      </c>
      <c r="C466" s="79" t="str">
        <f>CONCATENATE(A466,全分野!$B466)</f>
        <v>障69</v>
      </c>
      <c r="D466" s="51" t="s">
        <v>1860</v>
      </c>
      <c r="E466" s="53" t="s">
        <v>9</v>
      </c>
      <c r="F466" s="53" t="s">
        <v>1857</v>
      </c>
      <c r="G466" s="11" t="s">
        <v>2256</v>
      </c>
      <c r="H466" s="51" t="s">
        <v>1859</v>
      </c>
      <c r="I466" s="51" t="s">
        <v>1861</v>
      </c>
      <c r="J466" s="51" t="s">
        <v>2341</v>
      </c>
      <c r="K466" s="51" t="s">
        <v>1856</v>
      </c>
      <c r="L466" s="51" t="s">
        <v>1856</v>
      </c>
      <c r="M466" s="51" t="s">
        <v>45</v>
      </c>
      <c r="N466" s="51" t="s">
        <v>1053</v>
      </c>
      <c r="O466" s="11" t="s">
        <v>2429</v>
      </c>
    </row>
    <row r="467" spans="1:15" s="4" customFormat="1" ht="39.75" customHeight="1" x14ac:dyDescent="0.15">
      <c r="A467" s="12" t="s">
        <v>637</v>
      </c>
      <c r="B467" s="9">
        <f t="shared" si="8"/>
        <v>70</v>
      </c>
      <c r="C467" s="79" t="str">
        <f>CONCATENATE(A467,全分野!$B467)</f>
        <v>障70</v>
      </c>
      <c r="D467" s="51" t="s">
        <v>2233</v>
      </c>
      <c r="E467" s="53" t="s">
        <v>9</v>
      </c>
      <c r="F467" s="53" t="s">
        <v>1862</v>
      </c>
      <c r="G467" s="11" t="s">
        <v>1865</v>
      </c>
      <c r="H467" s="51" t="s">
        <v>2270</v>
      </c>
      <c r="I467" s="51" t="s">
        <v>6</v>
      </c>
      <c r="J467" s="51" t="s">
        <v>2342</v>
      </c>
      <c r="K467" s="51" t="s">
        <v>1863</v>
      </c>
      <c r="L467" s="51" t="s">
        <v>1864</v>
      </c>
      <c r="M467" s="51" t="s">
        <v>1144</v>
      </c>
      <c r="N467" s="51" t="s">
        <v>1053</v>
      </c>
      <c r="O467" s="11" t="s">
        <v>2430</v>
      </c>
    </row>
    <row r="468" spans="1:15" s="4" customFormat="1" ht="39.75" customHeight="1" x14ac:dyDescent="0.15">
      <c r="A468" s="12" t="s">
        <v>637</v>
      </c>
      <c r="B468" s="9">
        <f t="shared" si="8"/>
        <v>71</v>
      </c>
      <c r="C468" s="79" t="str">
        <f>CONCATENATE(A468,全分野!$B468)</f>
        <v>障71</v>
      </c>
      <c r="D468" s="51" t="s">
        <v>1953</v>
      </c>
      <c r="E468" s="53" t="s">
        <v>9</v>
      </c>
      <c r="F468" s="53" t="s">
        <v>1950</v>
      </c>
      <c r="G468" s="11" t="s">
        <v>1954</v>
      </c>
      <c r="H468" s="51" t="s">
        <v>1955</v>
      </c>
      <c r="I468" s="51" t="s">
        <v>6</v>
      </c>
      <c r="J468" s="51" t="s">
        <v>2343</v>
      </c>
      <c r="K468" s="51" t="s">
        <v>1951</v>
      </c>
      <c r="L468" s="51" t="s">
        <v>1952</v>
      </c>
      <c r="M468" s="51" t="s">
        <v>27</v>
      </c>
      <c r="N468" s="51" t="s">
        <v>953</v>
      </c>
      <c r="O468" s="11" t="s">
        <v>2431</v>
      </c>
    </row>
    <row r="469" spans="1:15" s="4" customFormat="1" ht="47.25" customHeight="1" x14ac:dyDescent="0.15">
      <c r="A469" s="12" t="s">
        <v>637</v>
      </c>
      <c r="B469" s="9">
        <f t="shared" si="8"/>
        <v>72</v>
      </c>
      <c r="C469" s="79" t="str">
        <f>CONCATENATE(A469,全分野!$B469)</f>
        <v>障72</v>
      </c>
      <c r="D469" s="51" t="s">
        <v>2036</v>
      </c>
      <c r="E469" s="53" t="s">
        <v>9</v>
      </c>
      <c r="F469" s="53" t="s">
        <v>2002</v>
      </c>
      <c r="G469" s="11" t="s">
        <v>2037</v>
      </c>
      <c r="H469" s="51" t="s">
        <v>2038</v>
      </c>
      <c r="I469" s="51" t="s">
        <v>552</v>
      </c>
      <c r="J469" s="51" t="s">
        <v>2344</v>
      </c>
      <c r="K469" s="51" t="s">
        <v>531</v>
      </c>
      <c r="L469" s="51" t="s">
        <v>626</v>
      </c>
      <c r="M469" s="51" t="s">
        <v>702</v>
      </c>
      <c r="N469" s="51" t="s">
        <v>2393</v>
      </c>
      <c r="O469" s="47" t="s">
        <v>2979</v>
      </c>
    </row>
    <row r="470" spans="1:15" s="4" customFormat="1" ht="45.75" customHeight="1" x14ac:dyDescent="0.15">
      <c r="A470" s="12" t="s">
        <v>637</v>
      </c>
      <c r="B470" s="9">
        <f t="shared" si="8"/>
        <v>73</v>
      </c>
      <c r="C470" s="79" t="str">
        <f>CONCATENATE(A470,全分野!$B470)</f>
        <v>障73</v>
      </c>
      <c r="D470" s="51" t="s">
        <v>2039</v>
      </c>
      <c r="E470" s="53" t="s">
        <v>9</v>
      </c>
      <c r="F470" s="53" t="s">
        <v>530</v>
      </c>
      <c r="G470" s="11" t="s">
        <v>2037</v>
      </c>
      <c r="H470" s="51" t="s">
        <v>2038</v>
      </c>
      <c r="I470" s="51" t="s">
        <v>553</v>
      </c>
      <c r="J470" s="51" t="s">
        <v>554</v>
      </c>
      <c r="K470" s="51" t="s">
        <v>2040</v>
      </c>
      <c r="L470" s="51" t="s">
        <v>627</v>
      </c>
      <c r="M470" s="51" t="s">
        <v>27</v>
      </c>
      <c r="N470" s="51" t="s">
        <v>2393</v>
      </c>
      <c r="O470" s="47" t="s">
        <v>2979</v>
      </c>
    </row>
    <row r="471" spans="1:15" s="4" customFormat="1" ht="44.25" customHeight="1" x14ac:dyDescent="0.15">
      <c r="A471" s="12" t="s">
        <v>637</v>
      </c>
      <c r="B471" s="9">
        <f t="shared" si="8"/>
        <v>74</v>
      </c>
      <c r="C471" s="79" t="str">
        <f>CONCATENATE(A471,全分野!$B471)</f>
        <v>障74</v>
      </c>
      <c r="D471" s="51" t="s">
        <v>2041</v>
      </c>
      <c r="E471" s="53" t="s">
        <v>9</v>
      </c>
      <c r="F471" s="53" t="s">
        <v>2004</v>
      </c>
      <c r="G471" s="11" t="s">
        <v>2037</v>
      </c>
      <c r="H471" s="51" t="s">
        <v>2038</v>
      </c>
      <c r="I471" s="51" t="s">
        <v>555</v>
      </c>
      <c r="J471" s="51" t="s">
        <v>2345</v>
      </c>
      <c r="K471" s="51" t="s">
        <v>2370</v>
      </c>
      <c r="L471" s="51" t="s">
        <v>628</v>
      </c>
      <c r="M471" s="51" t="s">
        <v>27</v>
      </c>
      <c r="N471" s="51" t="s">
        <v>2393</v>
      </c>
      <c r="O471" s="47" t="s">
        <v>2979</v>
      </c>
    </row>
    <row r="472" spans="1:15" s="4" customFormat="1" ht="42.75" customHeight="1" x14ac:dyDescent="0.15">
      <c r="A472" s="12" t="s">
        <v>637</v>
      </c>
      <c r="B472" s="9">
        <f t="shared" si="8"/>
        <v>75</v>
      </c>
      <c r="C472" s="79" t="str">
        <f>CONCATENATE(A472,全分野!$B472)</f>
        <v>障75</v>
      </c>
      <c r="D472" s="51" t="s">
        <v>2042</v>
      </c>
      <c r="E472" s="53" t="s">
        <v>9</v>
      </c>
      <c r="F472" s="53" t="s">
        <v>530</v>
      </c>
      <c r="G472" s="11" t="s">
        <v>2037</v>
      </c>
      <c r="H472" s="51" t="s">
        <v>2038</v>
      </c>
      <c r="I472" s="51" t="s">
        <v>556</v>
      </c>
      <c r="J472" s="51" t="s">
        <v>557</v>
      </c>
      <c r="K472" s="51" t="s">
        <v>531</v>
      </c>
      <c r="L472" s="51" t="s">
        <v>629</v>
      </c>
      <c r="M472" s="51" t="s">
        <v>27</v>
      </c>
      <c r="N472" s="51" t="s">
        <v>2393</v>
      </c>
      <c r="O472" s="47" t="s">
        <v>2979</v>
      </c>
    </row>
    <row r="473" spans="1:15" s="4" customFormat="1" ht="39.75" customHeight="1" x14ac:dyDescent="0.15">
      <c r="A473" s="12" t="s">
        <v>637</v>
      </c>
      <c r="B473" s="9">
        <f t="shared" si="8"/>
        <v>76</v>
      </c>
      <c r="C473" s="79" t="str">
        <f>CONCATENATE(A473,全分野!$B473)</f>
        <v>障76</v>
      </c>
      <c r="D473" s="51" t="s">
        <v>2043</v>
      </c>
      <c r="E473" s="53" t="s">
        <v>14</v>
      </c>
      <c r="F473" s="53" t="s">
        <v>2044</v>
      </c>
      <c r="G473" s="11" t="s">
        <v>2045</v>
      </c>
      <c r="H473" s="51" t="s">
        <v>2038</v>
      </c>
      <c r="I473" s="51" t="s">
        <v>6</v>
      </c>
      <c r="J473" s="51" t="s">
        <v>574</v>
      </c>
      <c r="K473" s="51" t="s">
        <v>635</v>
      </c>
      <c r="L473" s="51" t="s">
        <v>631</v>
      </c>
      <c r="M473" s="51" t="s">
        <v>1144</v>
      </c>
      <c r="N473" s="51" t="s">
        <v>2393</v>
      </c>
      <c r="O473" s="11" t="s">
        <v>2046</v>
      </c>
    </row>
    <row r="474" spans="1:15" s="4" customFormat="1" ht="39.75" customHeight="1" x14ac:dyDescent="0.15">
      <c r="A474" s="12" t="s">
        <v>637</v>
      </c>
      <c r="B474" s="9">
        <f t="shared" si="8"/>
        <v>77</v>
      </c>
      <c r="C474" s="79" t="str">
        <f>CONCATENATE(A474,全分野!$B474)</f>
        <v>障77</v>
      </c>
      <c r="D474" s="51" t="s">
        <v>2047</v>
      </c>
      <c r="E474" s="53" t="s">
        <v>14</v>
      </c>
      <c r="F474" s="53" t="s">
        <v>558</v>
      </c>
      <c r="G474" s="11" t="s">
        <v>2048</v>
      </c>
      <c r="H474" s="51" t="s">
        <v>2038</v>
      </c>
      <c r="I474" s="51" t="s">
        <v>6</v>
      </c>
      <c r="J474" s="51" t="s">
        <v>559</v>
      </c>
      <c r="K474" s="51" t="s">
        <v>2049</v>
      </c>
      <c r="L474" s="51" t="s">
        <v>2050</v>
      </c>
      <c r="M474" s="51" t="s">
        <v>1139</v>
      </c>
      <c r="N474" s="51" t="s">
        <v>2393</v>
      </c>
      <c r="O474" s="11" t="s">
        <v>2051</v>
      </c>
    </row>
    <row r="475" spans="1:15" s="4" customFormat="1" ht="39.75" customHeight="1" x14ac:dyDescent="0.15">
      <c r="A475" s="12" t="s">
        <v>637</v>
      </c>
      <c r="B475" s="9">
        <f t="shared" si="8"/>
        <v>78</v>
      </c>
      <c r="C475" s="79" t="str">
        <f>CONCATENATE(A475,全分野!$B475)</f>
        <v>障78</v>
      </c>
      <c r="D475" s="51" t="s">
        <v>2052</v>
      </c>
      <c r="E475" s="53" t="s">
        <v>14</v>
      </c>
      <c r="F475" s="53" t="s">
        <v>558</v>
      </c>
      <c r="G475" s="11" t="s">
        <v>2048</v>
      </c>
      <c r="H475" s="51" t="s">
        <v>2038</v>
      </c>
      <c r="I475" s="51" t="s">
        <v>2277</v>
      </c>
      <c r="J475" s="51" t="s">
        <v>2346</v>
      </c>
      <c r="K475" s="51" t="s">
        <v>2049</v>
      </c>
      <c r="L475" s="51" t="s">
        <v>2050</v>
      </c>
      <c r="M475" s="51" t="s">
        <v>1139</v>
      </c>
      <c r="N475" s="51" t="s">
        <v>2393</v>
      </c>
      <c r="O475" s="11" t="s">
        <v>2051</v>
      </c>
    </row>
    <row r="476" spans="1:15" s="4" customFormat="1" ht="39.75" customHeight="1" x14ac:dyDescent="0.15">
      <c r="A476" s="12" t="s">
        <v>637</v>
      </c>
      <c r="B476" s="9">
        <f t="shared" si="8"/>
        <v>79</v>
      </c>
      <c r="C476" s="79" t="str">
        <f>CONCATENATE(A476,全分野!$B476)</f>
        <v>障79</v>
      </c>
      <c r="D476" s="51" t="s">
        <v>2053</v>
      </c>
      <c r="E476" s="53" t="s">
        <v>16</v>
      </c>
      <c r="F476" s="53" t="s">
        <v>570</v>
      </c>
      <c r="G476" s="11" t="s">
        <v>2054</v>
      </c>
      <c r="H476" s="51" t="s">
        <v>2038</v>
      </c>
      <c r="I476" s="51" t="s">
        <v>6</v>
      </c>
      <c r="J476" s="51" t="s">
        <v>2347</v>
      </c>
      <c r="K476" s="51" t="s">
        <v>571</v>
      </c>
      <c r="L476" s="51" t="s">
        <v>572</v>
      </c>
      <c r="M476" s="51" t="s">
        <v>2551</v>
      </c>
      <c r="N476" s="51" t="s">
        <v>2393</v>
      </c>
      <c r="O476" s="11" t="s">
        <v>2432</v>
      </c>
    </row>
    <row r="477" spans="1:15" s="4" customFormat="1" ht="54" customHeight="1" x14ac:dyDescent="0.15">
      <c r="A477" s="12" t="s">
        <v>637</v>
      </c>
      <c r="B477" s="9">
        <f t="shared" si="8"/>
        <v>80</v>
      </c>
      <c r="C477" s="79" t="str">
        <f>CONCATENATE(A477,全分野!$B477)</f>
        <v>障80</v>
      </c>
      <c r="D477" s="51" t="s">
        <v>2055</v>
      </c>
      <c r="E477" s="53" t="s">
        <v>17</v>
      </c>
      <c r="F477" s="53" t="s">
        <v>560</v>
      </c>
      <c r="G477" s="11" t="s">
        <v>2257</v>
      </c>
      <c r="H477" s="51" t="s">
        <v>2038</v>
      </c>
      <c r="I477" s="51" t="s">
        <v>6</v>
      </c>
      <c r="J477" s="51" t="s">
        <v>2348</v>
      </c>
      <c r="K477" s="51" t="s">
        <v>561</v>
      </c>
      <c r="L477" s="51" t="s">
        <v>562</v>
      </c>
      <c r="M477" s="51" t="s">
        <v>2056</v>
      </c>
      <c r="N477" s="51" t="s">
        <v>2393</v>
      </c>
      <c r="O477" s="47" t="s">
        <v>2433</v>
      </c>
    </row>
    <row r="478" spans="1:15" s="4" customFormat="1" ht="54" customHeight="1" x14ac:dyDescent="0.15">
      <c r="A478" s="12" t="s">
        <v>637</v>
      </c>
      <c r="B478" s="9">
        <f t="shared" si="8"/>
        <v>81</v>
      </c>
      <c r="C478" s="79" t="str">
        <f>CONCATENATE(A478,全分野!$B478)</f>
        <v>障81</v>
      </c>
      <c r="D478" s="51" t="s">
        <v>2234</v>
      </c>
      <c r="E478" s="53" t="s">
        <v>17</v>
      </c>
      <c r="F478" s="53" t="s">
        <v>563</v>
      </c>
      <c r="G478" s="11" t="s">
        <v>2258</v>
      </c>
      <c r="H478" s="51" t="s">
        <v>2038</v>
      </c>
      <c r="I478" s="51" t="s">
        <v>6</v>
      </c>
      <c r="J478" s="51" t="s">
        <v>564</v>
      </c>
      <c r="K478" s="51" t="s">
        <v>565</v>
      </c>
      <c r="L478" s="51" t="s">
        <v>566</v>
      </c>
      <c r="M478" s="51" t="s">
        <v>2056</v>
      </c>
      <c r="N478" s="51" t="s">
        <v>2393</v>
      </c>
      <c r="O478" s="47" t="s">
        <v>2433</v>
      </c>
    </row>
    <row r="479" spans="1:15" s="4" customFormat="1" ht="39.75" customHeight="1" x14ac:dyDescent="0.15">
      <c r="A479" s="12" t="s">
        <v>637</v>
      </c>
      <c r="B479" s="9">
        <f t="shared" si="8"/>
        <v>82</v>
      </c>
      <c r="C479" s="79" t="str">
        <f>CONCATENATE(A479,全分野!$B479)</f>
        <v>障82</v>
      </c>
      <c r="D479" s="51" t="s">
        <v>2057</v>
      </c>
      <c r="E479" s="53" t="s">
        <v>18</v>
      </c>
      <c r="F479" s="53" t="s">
        <v>2058</v>
      </c>
      <c r="G479" s="11" t="s">
        <v>2059</v>
      </c>
      <c r="H479" s="51" t="s">
        <v>2038</v>
      </c>
      <c r="I479" s="51" t="s">
        <v>6</v>
      </c>
      <c r="J479" s="51" t="s">
        <v>2349</v>
      </c>
      <c r="K479" s="51" t="s">
        <v>634</v>
      </c>
      <c r="L479" s="51" t="s">
        <v>630</v>
      </c>
      <c r="M479" s="51" t="s">
        <v>27</v>
      </c>
      <c r="N479" s="51" t="s">
        <v>2393</v>
      </c>
      <c r="O479" s="11" t="s">
        <v>4375</v>
      </c>
    </row>
    <row r="480" spans="1:15" s="4" customFormat="1" ht="39.75" customHeight="1" x14ac:dyDescent="0.15">
      <c r="A480" s="12" t="s">
        <v>637</v>
      </c>
      <c r="B480" s="9">
        <f t="shared" si="8"/>
        <v>83</v>
      </c>
      <c r="C480" s="79" t="str">
        <f>CONCATENATE(A480,全分野!$B480)</f>
        <v>障83</v>
      </c>
      <c r="D480" s="51" t="s">
        <v>2060</v>
      </c>
      <c r="E480" s="53" t="s">
        <v>19</v>
      </c>
      <c r="F480" s="53" t="s">
        <v>567</v>
      </c>
      <c r="G480" s="11" t="s">
        <v>2061</v>
      </c>
      <c r="H480" s="51" t="s">
        <v>2038</v>
      </c>
      <c r="I480" s="51" t="s">
        <v>6</v>
      </c>
      <c r="J480" s="51" t="s">
        <v>2350</v>
      </c>
      <c r="K480" s="51" t="s">
        <v>568</v>
      </c>
      <c r="L480" s="51" t="s">
        <v>569</v>
      </c>
      <c r="M480" s="51" t="s">
        <v>27</v>
      </c>
      <c r="N480" s="51" t="s">
        <v>2393</v>
      </c>
      <c r="O480" s="11" t="s">
        <v>2434</v>
      </c>
    </row>
    <row r="481" spans="1:15" s="4" customFormat="1" ht="39.75" customHeight="1" x14ac:dyDescent="0.15">
      <c r="A481" s="12" t="s">
        <v>637</v>
      </c>
      <c r="B481" s="9">
        <f t="shared" si="8"/>
        <v>84</v>
      </c>
      <c r="C481" s="79" t="str">
        <f>CONCATENATE(A481,全分野!$B481)</f>
        <v>障84</v>
      </c>
      <c r="D481" s="51" t="s">
        <v>2071</v>
      </c>
      <c r="E481" s="53" t="s">
        <v>11</v>
      </c>
      <c r="F481" s="53" t="s">
        <v>646</v>
      </c>
      <c r="G481" s="11" t="s">
        <v>2066</v>
      </c>
      <c r="H481" s="51" t="s">
        <v>2271</v>
      </c>
      <c r="I481" s="51" t="s">
        <v>6</v>
      </c>
      <c r="J481" s="51" t="s">
        <v>2351</v>
      </c>
      <c r="K481" s="51" t="s">
        <v>2072</v>
      </c>
      <c r="L481" s="51" t="s">
        <v>2073</v>
      </c>
      <c r="M481" s="51" t="s">
        <v>387</v>
      </c>
      <c r="N481" s="51" t="s">
        <v>2387</v>
      </c>
      <c r="O481" s="11" t="s">
        <v>2070</v>
      </c>
    </row>
    <row r="482" spans="1:15" s="4" customFormat="1" ht="39.75" customHeight="1" x14ac:dyDescent="0.15">
      <c r="A482" s="12" t="s">
        <v>637</v>
      </c>
      <c r="B482" s="9">
        <f t="shared" si="8"/>
        <v>85</v>
      </c>
      <c r="C482" s="79" t="str">
        <f>CONCATENATE(A482,全分野!$B482)</f>
        <v>障85</v>
      </c>
      <c r="D482" s="51" t="s">
        <v>2074</v>
      </c>
      <c r="E482" s="53" t="s">
        <v>11</v>
      </c>
      <c r="F482" s="53" t="s">
        <v>646</v>
      </c>
      <c r="G482" s="11" t="s">
        <v>2066</v>
      </c>
      <c r="H482" s="51" t="s">
        <v>2271</v>
      </c>
      <c r="I482" s="51" t="s">
        <v>6</v>
      </c>
      <c r="J482" s="51" t="s">
        <v>2352</v>
      </c>
      <c r="K482" s="51" t="s">
        <v>2075</v>
      </c>
      <c r="L482" s="51" t="s">
        <v>2076</v>
      </c>
      <c r="M482" s="51" t="s">
        <v>2386</v>
      </c>
      <c r="N482" s="51" t="s">
        <v>2387</v>
      </c>
      <c r="O482" s="11" t="s">
        <v>2070</v>
      </c>
    </row>
    <row r="483" spans="1:15" s="4" customFormat="1" ht="39.75" customHeight="1" x14ac:dyDescent="0.15">
      <c r="A483" s="12" t="s">
        <v>637</v>
      </c>
      <c r="B483" s="9">
        <f t="shared" si="8"/>
        <v>86</v>
      </c>
      <c r="C483" s="79" t="str">
        <f>CONCATENATE(A483,全分野!$B483)</f>
        <v>障86</v>
      </c>
      <c r="D483" s="51" t="s">
        <v>2077</v>
      </c>
      <c r="E483" s="53" t="s">
        <v>11</v>
      </c>
      <c r="F483" s="53" t="s">
        <v>646</v>
      </c>
      <c r="G483" s="11" t="s">
        <v>2066</v>
      </c>
      <c r="H483" s="51" t="s">
        <v>2271</v>
      </c>
      <c r="I483" s="51" t="s">
        <v>2078</v>
      </c>
      <c r="J483" s="51" t="s">
        <v>2353</v>
      </c>
      <c r="K483" s="51" t="s">
        <v>2079</v>
      </c>
      <c r="L483" s="51" t="s">
        <v>2080</v>
      </c>
      <c r="M483" s="51" t="s">
        <v>3084</v>
      </c>
      <c r="N483" s="51" t="s">
        <v>2394</v>
      </c>
      <c r="O483" s="11" t="s">
        <v>2070</v>
      </c>
    </row>
    <row r="484" spans="1:15" s="4" customFormat="1" ht="39.75" customHeight="1" x14ac:dyDescent="0.15">
      <c r="A484" s="12" t="s">
        <v>637</v>
      </c>
      <c r="B484" s="9">
        <f t="shared" si="8"/>
        <v>87</v>
      </c>
      <c r="C484" s="79" t="str">
        <f>CONCATENATE(A484,全分野!$B484)</f>
        <v>障87</v>
      </c>
      <c r="D484" s="51" t="s">
        <v>2131</v>
      </c>
      <c r="E484" s="53" t="s">
        <v>17</v>
      </c>
      <c r="F484" s="53" t="s">
        <v>456</v>
      </c>
      <c r="G484" s="11" t="s">
        <v>2132</v>
      </c>
      <c r="H484" s="51" t="s">
        <v>2755</v>
      </c>
      <c r="I484" s="51" t="s">
        <v>461</v>
      </c>
      <c r="J484" s="51" t="s">
        <v>2354</v>
      </c>
      <c r="K484" s="51" t="s">
        <v>462</v>
      </c>
      <c r="L484" s="51" t="s">
        <v>463</v>
      </c>
      <c r="M484" s="51" t="s">
        <v>464</v>
      </c>
      <c r="N484" s="51" t="s">
        <v>1053</v>
      </c>
      <c r="O484" s="11" t="s">
        <v>465</v>
      </c>
    </row>
    <row r="485" spans="1:15" s="4" customFormat="1" ht="39.75" customHeight="1" x14ac:dyDescent="0.15">
      <c r="A485" s="12" t="s">
        <v>637</v>
      </c>
      <c r="B485" s="9">
        <f t="shared" si="8"/>
        <v>88</v>
      </c>
      <c r="C485" s="79" t="str">
        <f>CONCATENATE(A485,全分野!$B485)</f>
        <v>障88</v>
      </c>
      <c r="D485" s="51" t="s">
        <v>2133</v>
      </c>
      <c r="E485" s="53" t="s">
        <v>17</v>
      </c>
      <c r="F485" s="53" t="s">
        <v>472</v>
      </c>
      <c r="G485" s="11" t="s">
        <v>2134</v>
      </c>
      <c r="H485" s="51" t="s">
        <v>2755</v>
      </c>
      <c r="I485" s="51" t="s">
        <v>2278</v>
      </c>
      <c r="J485" s="51" t="s">
        <v>2355</v>
      </c>
      <c r="K485" s="51" t="s">
        <v>473</v>
      </c>
      <c r="L485" s="51" t="s">
        <v>474</v>
      </c>
      <c r="M485" s="51" t="s">
        <v>464</v>
      </c>
      <c r="N485" s="51" t="s">
        <v>1053</v>
      </c>
      <c r="O485" s="11" t="s">
        <v>2135</v>
      </c>
    </row>
    <row r="486" spans="1:15" s="4" customFormat="1" ht="39.75" customHeight="1" x14ac:dyDescent="0.15">
      <c r="A486" s="12" t="s">
        <v>637</v>
      </c>
      <c r="B486" s="9">
        <f t="shared" si="8"/>
        <v>89</v>
      </c>
      <c r="C486" s="79" t="str">
        <f>CONCATENATE(A486,全分野!$B486)</f>
        <v>障89</v>
      </c>
      <c r="D486" s="51" t="s">
        <v>2136</v>
      </c>
      <c r="E486" s="53" t="s">
        <v>17</v>
      </c>
      <c r="F486" s="53" t="s">
        <v>456</v>
      </c>
      <c r="G486" s="11" t="s">
        <v>2137</v>
      </c>
      <c r="H486" s="51" t="s">
        <v>2755</v>
      </c>
      <c r="I486" s="51" t="s">
        <v>445</v>
      </c>
      <c r="J486" s="51" t="s">
        <v>2356</v>
      </c>
      <c r="K486" s="51" t="s">
        <v>2138</v>
      </c>
      <c r="L486" s="51" t="s">
        <v>2139</v>
      </c>
      <c r="M486" s="51" t="s">
        <v>464</v>
      </c>
      <c r="N486" s="51" t="s">
        <v>1053</v>
      </c>
      <c r="O486" s="11" t="s">
        <v>465</v>
      </c>
    </row>
    <row r="487" spans="1:15" s="4" customFormat="1" ht="39.75" customHeight="1" x14ac:dyDescent="0.15">
      <c r="A487" s="12" t="s">
        <v>637</v>
      </c>
      <c r="B487" s="9">
        <f t="shared" si="8"/>
        <v>90</v>
      </c>
      <c r="C487" s="79" t="str">
        <f>CONCATENATE(A487,全分野!$B487)</f>
        <v>障90</v>
      </c>
      <c r="D487" s="51" t="s">
        <v>2140</v>
      </c>
      <c r="E487" s="53" t="s">
        <v>9</v>
      </c>
      <c r="F487" s="53" t="s">
        <v>466</v>
      </c>
      <c r="G487" s="11" t="s">
        <v>2259</v>
      </c>
      <c r="H487" s="51" t="s">
        <v>2755</v>
      </c>
      <c r="I487" s="51" t="s">
        <v>467</v>
      </c>
      <c r="J487" s="51" t="s">
        <v>2357</v>
      </c>
      <c r="K487" s="51" t="s">
        <v>468</v>
      </c>
      <c r="L487" s="51" t="s">
        <v>469</v>
      </c>
      <c r="M487" s="51" t="s">
        <v>464</v>
      </c>
      <c r="N487" s="51" t="s">
        <v>1053</v>
      </c>
      <c r="O487" s="11" t="s">
        <v>2141</v>
      </c>
    </row>
    <row r="488" spans="1:15" s="4" customFormat="1" ht="39.75" customHeight="1" x14ac:dyDescent="0.15">
      <c r="A488" s="12" t="s">
        <v>637</v>
      </c>
      <c r="B488" s="9">
        <f t="shared" si="8"/>
        <v>91</v>
      </c>
      <c r="C488" s="79" t="str">
        <f>CONCATENATE(A488,全分野!$B488)</f>
        <v>障91</v>
      </c>
      <c r="D488" s="51" t="s">
        <v>2142</v>
      </c>
      <c r="E488" s="53" t="s">
        <v>9</v>
      </c>
      <c r="F488" s="53" t="s">
        <v>455</v>
      </c>
      <c r="G488" s="11" t="s">
        <v>2143</v>
      </c>
      <c r="H488" s="51" t="s">
        <v>2755</v>
      </c>
      <c r="I488" s="51" t="s">
        <v>461</v>
      </c>
      <c r="J488" s="51" t="s">
        <v>2358</v>
      </c>
      <c r="K488" s="51" t="s">
        <v>470</v>
      </c>
      <c r="L488" s="51" t="s">
        <v>471</v>
      </c>
      <c r="M488" s="51" t="s">
        <v>464</v>
      </c>
      <c r="N488" s="51" t="s">
        <v>1053</v>
      </c>
      <c r="O488" s="11" t="s">
        <v>2963</v>
      </c>
    </row>
    <row r="489" spans="1:15" s="4" customFormat="1" ht="39.75" customHeight="1" x14ac:dyDescent="0.15">
      <c r="A489" s="12" t="s">
        <v>637</v>
      </c>
      <c r="B489" s="9">
        <f t="shared" si="8"/>
        <v>92</v>
      </c>
      <c r="C489" s="79" t="str">
        <f>CONCATENATE(A489,全分野!$B489)</f>
        <v>障92</v>
      </c>
      <c r="D489" s="51" t="s">
        <v>2145</v>
      </c>
      <c r="E489" s="53" t="s">
        <v>9</v>
      </c>
      <c r="F489" s="53" t="s">
        <v>1159</v>
      </c>
      <c r="G489" s="11" t="s">
        <v>2146</v>
      </c>
      <c r="H489" s="51" t="s">
        <v>2755</v>
      </c>
      <c r="I489" s="51" t="s">
        <v>2147</v>
      </c>
      <c r="J489" s="51" t="s">
        <v>2359</v>
      </c>
      <c r="K489" s="51" t="s">
        <v>2148</v>
      </c>
      <c r="L489" s="51" t="s">
        <v>2149</v>
      </c>
      <c r="M489" s="51" t="s">
        <v>464</v>
      </c>
      <c r="N489" s="51" t="s">
        <v>1053</v>
      </c>
      <c r="O489" s="11" t="s">
        <v>2980</v>
      </c>
    </row>
    <row r="490" spans="1:15" s="4" customFormat="1" ht="39.75" customHeight="1" x14ac:dyDescent="0.15">
      <c r="A490" s="12" t="s">
        <v>637</v>
      </c>
      <c r="B490" s="9">
        <f t="shared" si="8"/>
        <v>93</v>
      </c>
      <c r="C490" s="79" t="str">
        <f>CONCATENATE(A490,全分野!$B490)</f>
        <v>障93</v>
      </c>
      <c r="D490" s="51" t="s">
        <v>2151</v>
      </c>
      <c r="E490" s="53" t="s">
        <v>9</v>
      </c>
      <c r="F490" s="53" t="s">
        <v>455</v>
      </c>
      <c r="G490" s="11" t="s">
        <v>2260</v>
      </c>
      <c r="H490" s="51" t="s">
        <v>2755</v>
      </c>
      <c r="I490" s="51" t="s">
        <v>2279</v>
      </c>
      <c r="J490" s="51" t="s">
        <v>2360</v>
      </c>
      <c r="K490" s="51" t="s">
        <v>2152</v>
      </c>
      <c r="L490" s="51" t="s">
        <v>2153</v>
      </c>
      <c r="M490" s="51" t="s">
        <v>464</v>
      </c>
      <c r="N490" s="51" t="s">
        <v>2387</v>
      </c>
      <c r="O490" s="11" t="s">
        <v>2435</v>
      </c>
    </row>
    <row r="491" spans="1:15" s="4" customFormat="1" ht="39.75" customHeight="1" x14ac:dyDescent="0.15">
      <c r="A491" s="12" t="s">
        <v>637</v>
      </c>
      <c r="B491" s="9">
        <f t="shared" si="8"/>
        <v>94</v>
      </c>
      <c r="C491" s="79" t="str">
        <f>CONCATENATE(A491,全分野!$B491)</f>
        <v>障94</v>
      </c>
      <c r="D491" s="51" t="s">
        <v>2154</v>
      </c>
      <c r="E491" s="53" t="s">
        <v>9</v>
      </c>
      <c r="F491" s="53" t="s">
        <v>1395</v>
      </c>
      <c r="G491" s="11" t="s">
        <v>2261</v>
      </c>
      <c r="H491" s="51" t="s">
        <v>2755</v>
      </c>
      <c r="I491" s="51" t="s">
        <v>2155</v>
      </c>
      <c r="J491" s="51" t="s">
        <v>2361</v>
      </c>
      <c r="K491" s="51" t="s">
        <v>2156</v>
      </c>
      <c r="L491" s="51" t="s">
        <v>2157</v>
      </c>
      <c r="M491" s="51" t="s">
        <v>464</v>
      </c>
      <c r="N491" s="51" t="s">
        <v>840</v>
      </c>
      <c r="O491" s="11" t="s">
        <v>4355</v>
      </c>
    </row>
    <row r="492" spans="1:15" s="4" customFormat="1" ht="39.75" customHeight="1" x14ac:dyDescent="0.15">
      <c r="A492" s="12" t="s">
        <v>637</v>
      </c>
      <c r="B492" s="9">
        <f t="shared" si="8"/>
        <v>95</v>
      </c>
      <c r="C492" s="79" t="str">
        <f>CONCATENATE(A492,全分野!$B492)</f>
        <v>障95</v>
      </c>
      <c r="D492" s="51" t="s">
        <v>2158</v>
      </c>
      <c r="E492" s="53" t="s">
        <v>9</v>
      </c>
      <c r="F492" s="53" t="s">
        <v>2159</v>
      </c>
      <c r="G492" s="11" t="s">
        <v>2160</v>
      </c>
      <c r="H492" s="51" t="s">
        <v>2755</v>
      </c>
      <c r="I492" s="51" t="s">
        <v>2161</v>
      </c>
      <c r="J492" s="51" t="s">
        <v>2362</v>
      </c>
      <c r="K492" s="51" t="s">
        <v>2162</v>
      </c>
      <c r="L492" s="51" t="s">
        <v>2162</v>
      </c>
      <c r="M492" s="51" t="s">
        <v>464</v>
      </c>
      <c r="N492" s="51" t="s">
        <v>1053</v>
      </c>
      <c r="O492" s="11" t="s">
        <v>2437</v>
      </c>
    </row>
    <row r="493" spans="1:15" s="4" customFormat="1" ht="39.75" customHeight="1" x14ac:dyDescent="0.15">
      <c r="A493" s="12" t="s">
        <v>637</v>
      </c>
      <c r="B493" s="9">
        <f t="shared" si="8"/>
        <v>96</v>
      </c>
      <c r="C493" s="79" t="str">
        <f>CONCATENATE(A493,全分野!$B493)</f>
        <v>障96</v>
      </c>
      <c r="D493" s="51" t="s">
        <v>2163</v>
      </c>
      <c r="E493" s="53" t="s">
        <v>9</v>
      </c>
      <c r="F493" s="53" t="s">
        <v>455</v>
      </c>
      <c r="G493" s="11" t="s">
        <v>2164</v>
      </c>
      <c r="H493" s="51" t="s">
        <v>2755</v>
      </c>
      <c r="I493" s="51" t="s">
        <v>2279</v>
      </c>
      <c r="J493" s="51" t="s">
        <v>2363</v>
      </c>
      <c r="K493" s="51" t="s">
        <v>2165</v>
      </c>
      <c r="L493" s="51" t="s">
        <v>2166</v>
      </c>
      <c r="M493" s="51" t="s">
        <v>27</v>
      </c>
      <c r="N493" s="51" t="s">
        <v>1053</v>
      </c>
      <c r="O493" s="11" t="s">
        <v>2167</v>
      </c>
    </row>
    <row r="494" spans="1:15" s="4" customFormat="1" ht="39.75" customHeight="1" x14ac:dyDescent="0.15">
      <c r="A494" s="12" t="s">
        <v>637</v>
      </c>
      <c r="B494" s="9">
        <f t="shared" si="8"/>
        <v>97</v>
      </c>
      <c r="C494" s="79" t="str">
        <f>CONCATENATE(A494,全分野!$B494)</f>
        <v>障97</v>
      </c>
      <c r="D494" s="51" t="s">
        <v>2235</v>
      </c>
      <c r="E494" s="53" t="s">
        <v>9</v>
      </c>
      <c r="F494" s="53" t="s">
        <v>1159</v>
      </c>
      <c r="G494" s="11" t="s">
        <v>2168</v>
      </c>
      <c r="H494" s="51" t="s">
        <v>2755</v>
      </c>
      <c r="I494" s="51" t="s">
        <v>2169</v>
      </c>
      <c r="J494" s="51" t="s">
        <v>2364</v>
      </c>
      <c r="K494" s="51" t="s">
        <v>2170</v>
      </c>
      <c r="L494" s="51" t="s">
        <v>2171</v>
      </c>
      <c r="M494" s="51" t="s">
        <v>464</v>
      </c>
      <c r="N494" s="51" t="s">
        <v>2387</v>
      </c>
      <c r="O494" s="11" t="s">
        <v>2172</v>
      </c>
    </row>
    <row r="495" spans="1:15" s="4" customFormat="1" ht="39.75" customHeight="1" x14ac:dyDescent="0.15">
      <c r="A495" s="12" t="s">
        <v>637</v>
      </c>
      <c r="B495" s="9">
        <f t="shared" si="8"/>
        <v>98</v>
      </c>
      <c r="C495" s="79" t="str">
        <f>CONCATENATE(A495,全分野!$B495)</f>
        <v>障98</v>
      </c>
      <c r="D495" s="51" t="s">
        <v>2236</v>
      </c>
      <c r="E495" s="53" t="s">
        <v>9</v>
      </c>
      <c r="F495" s="53" t="s">
        <v>1159</v>
      </c>
      <c r="G495" s="11" t="s">
        <v>2173</v>
      </c>
      <c r="H495" s="51" t="s">
        <v>2755</v>
      </c>
      <c r="I495" s="51" t="s">
        <v>2174</v>
      </c>
      <c r="J495" s="51" t="s">
        <v>2365</v>
      </c>
      <c r="K495" s="51" t="s">
        <v>2175</v>
      </c>
      <c r="L495" s="51" t="s">
        <v>2176</v>
      </c>
      <c r="M495" s="51" t="s">
        <v>464</v>
      </c>
      <c r="N495" s="51" t="s">
        <v>1053</v>
      </c>
      <c r="O495" s="11" t="s">
        <v>2438</v>
      </c>
    </row>
    <row r="496" spans="1:15" s="4" customFormat="1" ht="39.75" customHeight="1" x14ac:dyDescent="0.15">
      <c r="A496" s="12" t="s">
        <v>637</v>
      </c>
      <c r="B496" s="9">
        <f t="shared" si="8"/>
        <v>99</v>
      </c>
      <c r="C496" s="79" t="str">
        <f>CONCATENATE(A496,全分野!$B496)</f>
        <v>障99</v>
      </c>
      <c r="D496" s="51" t="s">
        <v>2237</v>
      </c>
      <c r="E496" s="53" t="s">
        <v>9</v>
      </c>
      <c r="F496" s="53" t="s">
        <v>1159</v>
      </c>
      <c r="G496" s="11" t="s">
        <v>2177</v>
      </c>
      <c r="H496" s="51" t="s">
        <v>2755</v>
      </c>
      <c r="I496" s="51" t="s">
        <v>2178</v>
      </c>
      <c r="J496" s="51" t="s">
        <v>2366</v>
      </c>
      <c r="K496" s="51" t="s">
        <v>2175</v>
      </c>
      <c r="L496" s="51" t="s">
        <v>2176</v>
      </c>
      <c r="M496" s="51" t="s">
        <v>464</v>
      </c>
      <c r="N496" s="51" t="s">
        <v>696</v>
      </c>
      <c r="O496" s="11" t="s">
        <v>2438</v>
      </c>
    </row>
    <row r="497" spans="1:15" s="4" customFormat="1" ht="39.75" customHeight="1" x14ac:dyDescent="0.15">
      <c r="A497" s="12" t="s">
        <v>637</v>
      </c>
      <c r="B497" s="9">
        <f t="shared" si="8"/>
        <v>100</v>
      </c>
      <c r="C497" s="79" t="str">
        <f>CONCATENATE(A497,全分野!$B497)</f>
        <v>障100</v>
      </c>
      <c r="D497" s="51" t="s">
        <v>2238</v>
      </c>
      <c r="E497" s="53" t="s">
        <v>9</v>
      </c>
      <c r="F497" s="53" t="s">
        <v>475</v>
      </c>
      <c r="G497" s="11" t="s">
        <v>2179</v>
      </c>
      <c r="H497" s="51" t="s">
        <v>2755</v>
      </c>
      <c r="I497" s="51" t="s">
        <v>476</v>
      </c>
      <c r="J497" s="51" t="s">
        <v>2367</v>
      </c>
      <c r="K497" s="51" t="s">
        <v>477</v>
      </c>
      <c r="L497" s="51" t="s">
        <v>478</v>
      </c>
      <c r="M497" s="51" t="s">
        <v>464</v>
      </c>
      <c r="N497" s="51" t="s">
        <v>1053</v>
      </c>
      <c r="O497" s="11" t="s">
        <v>2439</v>
      </c>
    </row>
    <row r="498" spans="1:15" s="4" customFormat="1" ht="39.75" customHeight="1" x14ac:dyDescent="0.15">
      <c r="A498" s="12" t="s">
        <v>637</v>
      </c>
      <c r="B498" s="9">
        <f t="shared" si="8"/>
        <v>101</v>
      </c>
      <c r="C498" s="79" t="str">
        <f>CONCATENATE(A498,全分野!$B498)</f>
        <v>障101</v>
      </c>
      <c r="D498" s="51" t="s">
        <v>2183</v>
      </c>
      <c r="E498" s="53" t="s">
        <v>9</v>
      </c>
      <c r="F498" s="53" t="s">
        <v>2180</v>
      </c>
      <c r="G498" s="11" t="s">
        <v>2184</v>
      </c>
      <c r="H498" s="51" t="s">
        <v>2185</v>
      </c>
      <c r="I498" s="51" t="s">
        <v>120</v>
      </c>
      <c r="J498" s="51" t="s">
        <v>2368</v>
      </c>
      <c r="K498" s="51" t="s">
        <v>2181</v>
      </c>
      <c r="L498" s="51" t="s">
        <v>2182</v>
      </c>
      <c r="M498" s="51" t="s">
        <v>702</v>
      </c>
      <c r="N498" s="51" t="s">
        <v>696</v>
      </c>
      <c r="O498" s="11" t="s">
        <v>2981</v>
      </c>
    </row>
    <row r="499" spans="1:15" s="4" customFormat="1" ht="39.75" customHeight="1" x14ac:dyDescent="0.15">
      <c r="A499" s="12" t="s">
        <v>637</v>
      </c>
      <c r="B499" s="9">
        <f>B498+1</f>
        <v>102</v>
      </c>
      <c r="C499" s="79" t="str">
        <f>CONCATENATE(A499,全分野!$B499)</f>
        <v>障102</v>
      </c>
      <c r="D499" s="51" t="s">
        <v>2187</v>
      </c>
      <c r="E499" s="53" t="s">
        <v>9</v>
      </c>
      <c r="F499" s="53" t="s">
        <v>1027</v>
      </c>
      <c r="G499" s="11" t="s">
        <v>2188</v>
      </c>
      <c r="H499" s="51" t="s">
        <v>2185</v>
      </c>
      <c r="I499" s="51" t="s">
        <v>2189</v>
      </c>
      <c r="J499" s="51" t="s">
        <v>2369</v>
      </c>
      <c r="K499" s="51" t="s">
        <v>2190</v>
      </c>
      <c r="L499" s="51" t="s">
        <v>2191</v>
      </c>
      <c r="M499" s="51" t="s">
        <v>702</v>
      </c>
      <c r="N499" s="51" t="s">
        <v>696</v>
      </c>
      <c r="O499" s="11" t="s">
        <v>2192</v>
      </c>
    </row>
    <row r="500" spans="1:15" s="4" customFormat="1" ht="39.75" customHeight="1" x14ac:dyDescent="0.15">
      <c r="A500" s="12" t="s">
        <v>637</v>
      </c>
      <c r="B500" s="9">
        <f t="shared" ref="B500:B529" si="9">B499+1</f>
        <v>103</v>
      </c>
      <c r="C500" s="79" t="str">
        <f>CONCATENATE(A500,全分野!$B500)</f>
        <v>障103</v>
      </c>
      <c r="D500" s="79" t="s">
        <v>4182</v>
      </c>
      <c r="E500" s="84" t="s">
        <v>19</v>
      </c>
      <c r="F500" s="84" t="s">
        <v>3349</v>
      </c>
      <c r="G500" s="11" t="s">
        <v>3352</v>
      </c>
      <c r="H500" s="79" t="s">
        <v>3353</v>
      </c>
      <c r="I500" s="71" t="s">
        <v>6</v>
      </c>
      <c r="J500" s="71" t="s">
        <v>3619</v>
      </c>
      <c r="K500" s="83" t="s">
        <v>3350</v>
      </c>
      <c r="L500" s="79" t="s">
        <v>3351</v>
      </c>
      <c r="M500" s="79" t="s">
        <v>3223</v>
      </c>
      <c r="N500" s="79" t="s">
        <v>1053</v>
      </c>
      <c r="O500" s="11" t="s">
        <v>3354</v>
      </c>
    </row>
    <row r="501" spans="1:15" s="4" customFormat="1" ht="39.75" customHeight="1" x14ac:dyDescent="0.15">
      <c r="A501" s="12" t="s">
        <v>637</v>
      </c>
      <c r="B501" s="9">
        <f t="shared" si="9"/>
        <v>104</v>
      </c>
      <c r="C501" s="79" t="str">
        <f>CONCATENATE(A501,全分野!$B501)</f>
        <v>障104</v>
      </c>
      <c r="D501" s="79" t="s">
        <v>3401</v>
      </c>
      <c r="E501" s="84" t="s">
        <v>9</v>
      </c>
      <c r="F501" s="84" t="s">
        <v>3398</v>
      </c>
      <c r="G501" s="11" t="s">
        <v>3402</v>
      </c>
      <c r="H501" s="79" t="s">
        <v>4183</v>
      </c>
      <c r="I501" s="71" t="s">
        <v>3403</v>
      </c>
      <c r="J501" s="71" t="s">
        <v>3618</v>
      </c>
      <c r="K501" s="83" t="s">
        <v>3399</v>
      </c>
      <c r="L501" s="79" t="s">
        <v>3400</v>
      </c>
      <c r="M501" s="79" t="s">
        <v>3404</v>
      </c>
      <c r="N501" s="79" t="s">
        <v>806</v>
      </c>
      <c r="O501" s="11" t="s">
        <v>3405</v>
      </c>
    </row>
    <row r="502" spans="1:15" s="4" customFormat="1" ht="39.75" customHeight="1" x14ac:dyDescent="0.15">
      <c r="A502" s="12" t="s">
        <v>637</v>
      </c>
      <c r="B502" s="9">
        <f t="shared" si="9"/>
        <v>105</v>
      </c>
      <c r="C502" s="79" t="str">
        <f>CONCATENATE(A502,全分野!$B502)</f>
        <v>障105</v>
      </c>
      <c r="D502" s="79" t="s">
        <v>3409</v>
      </c>
      <c r="E502" s="84" t="s">
        <v>9</v>
      </c>
      <c r="F502" s="84" t="s">
        <v>3406</v>
      </c>
      <c r="G502" s="11" t="s">
        <v>3414</v>
      </c>
      <c r="H502" s="79" t="s">
        <v>3410</v>
      </c>
      <c r="I502" s="71" t="s">
        <v>3411</v>
      </c>
      <c r="J502" s="71" t="s">
        <v>3412</v>
      </c>
      <c r="K502" s="83" t="s">
        <v>3407</v>
      </c>
      <c r="L502" s="79" t="s">
        <v>3408</v>
      </c>
      <c r="M502" s="79" t="s">
        <v>3413</v>
      </c>
      <c r="N502" s="79" t="s">
        <v>696</v>
      </c>
      <c r="O502" s="11" t="s">
        <v>3415</v>
      </c>
    </row>
    <row r="503" spans="1:15" s="4" customFormat="1" ht="39.75" customHeight="1" x14ac:dyDescent="0.15">
      <c r="A503" s="12" t="s">
        <v>637</v>
      </c>
      <c r="B503" s="9">
        <f t="shared" si="9"/>
        <v>106</v>
      </c>
      <c r="C503" s="79" t="str">
        <f>CONCATENATE(A503,全分野!$B503)</f>
        <v>障106</v>
      </c>
      <c r="D503" s="79" t="s">
        <v>4313</v>
      </c>
      <c r="E503" s="84" t="s">
        <v>10</v>
      </c>
      <c r="F503" s="84" t="s">
        <v>3602</v>
      </c>
      <c r="G503" s="11" t="s">
        <v>3605</v>
      </c>
      <c r="H503" s="79" t="s">
        <v>4314</v>
      </c>
      <c r="I503" s="71" t="s">
        <v>3606</v>
      </c>
      <c r="J503" s="71" t="s">
        <v>3616</v>
      </c>
      <c r="K503" s="83" t="s">
        <v>3603</v>
      </c>
      <c r="L503" s="79" t="s">
        <v>3604</v>
      </c>
      <c r="M503" s="79" t="s">
        <v>3607</v>
      </c>
      <c r="N503" s="79" t="s">
        <v>1053</v>
      </c>
      <c r="O503" s="11" t="s">
        <v>3608</v>
      </c>
    </row>
    <row r="504" spans="1:15" s="4" customFormat="1" ht="39.75" customHeight="1" x14ac:dyDescent="0.15">
      <c r="A504" s="12" t="s">
        <v>637</v>
      </c>
      <c r="B504" s="9">
        <f t="shared" si="9"/>
        <v>107</v>
      </c>
      <c r="C504" s="79" t="str">
        <f>CONCATENATE(A504,全分野!$B504)</f>
        <v>障107</v>
      </c>
      <c r="D504" s="79" t="s">
        <v>3612</v>
      </c>
      <c r="E504" s="84" t="s">
        <v>14</v>
      </c>
      <c r="F504" s="84" t="s">
        <v>3609</v>
      </c>
      <c r="G504" s="11" t="s">
        <v>3613</v>
      </c>
      <c r="H504" s="79" t="s">
        <v>4184</v>
      </c>
      <c r="I504" s="71" t="s">
        <v>120</v>
      </c>
      <c r="J504" s="71" t="s">
        <v>3617</v>
      </c>
      <c r="K504" s="83" t="s">
        <v>3610</v>
      </c>
      <c r="L504" s="79" t="s">
        <v>3611</v>
      </c>
      <c r="M504" s="79" t="s">
        <v>3614</v>
      </c>
      <c r="N504" s="79" t="s">
        <v>1053</v>
      </c>
      <c r="O504" s="11" t="s">
        <v>3615</v>
      </c>
    </row>
    <row r="505" spans="1:15" s="4" customFormat="1" ht="39.75" customHeight="1" x14ac:dyDescent="0.15">
      <c r="A505" s="12" t="s">
        <v>637</v>
      </c>
      <c r="B505" s="9">
        <f t="shared" si="9"/>
        <v>108</v>
      </c>
      <c r="C505" s="79" t="str">
        <f>CONCATENATE(A505,全分野!$B505)</f>
        <v>障108</v>
      </c>
      <c r="D505" s="79" t="s">
        <v>3638</v>
      </c>
      <c r="E505" s="84" t="s">
        <v>10</v>
      </c>
      <c r="F505" s="84" t="s">
        <v>3553</v>
      </c>
      <c r="G505" s="11" t="s">
        <v>3639</v>
      </c>
      <c r="H505" s="79" t="s">
        <v>4330</v>
      </c>
      <c r="I505" s="71" t="s">
        <v>93</v>
      </c>
      <c r="J505" s="71" t="s">
        <v>3641</v>
      </c>
      <c r="K505" s="83" t="s">
        <v>3648</v>
      </c>
      <c r="L505" s="79" t="s">
        <v>3649</v>
      </c>
      <c r="M505" s="79" t="s">
        <v>3223</v>
      </c>
      <c r="N505" s="79" t="s">
        <v>3642</v>
      </c>
      <c r="O505" s="11" t="s">
        <v>3643</v>
      </c>
    </row>
    <row r="506" spans="1:15" s="4" customFormat="1" ht="39.75" customHeight="1" x14ac:dyDescent="0.15">
      <c r="A506" s="12" t="s">
        <v>637</v>
      </c>
      <c r="B506" s="9">
        <f t="shared" si="9"/>
        <v>109</v>
      </c>
      <c r="C506" s="79" t="str">
        <f>CONCATENATE(A506,全分野!$B506)</f>
        <v>障109</v>
      </c>
      <c r="D506" s="79" t="s">
        <v>3644</v>
      </c>
      <c r="E506" s="84" t="s">
        <v>10</v>
      </c>
      <c r="F506" s="84" t="s">
        <v>3650</v>
      </c>
      <c r="G506" s="11" t="s">
        <v>3645</v>
      </c>
      <c r="H506" s="79" t="s">
        <v>4330</v>
      </c>
      <c r="I506" s="71" t="s">
        <v>93</v>
      </c>
      <c r="J506" s="71" t="s">
        <v>3646</v>
      </c>
      <c r="K506" s="83" t="s">
        <v>3651</v>
      </c>
      <c r="L506" s="79" t="s">
        <v>3652</v>
      </c>
      <c r="M506" s="79" t="s">
        <v>3223</v>
      </c>
      <c r="N506" s="79" t="s">
        <v>3642</v>
      </c>
      <c r="O506" s="11" t="s">
        <v>3647</v>
      </c>
    </row>
    <row r="507" spans="1:15" s="4" customFormat="1" ht="39.75" customHeight="1" x14ac:dyDescent="0.15">
      <c r="A507" s="12" t="s">
        <v>637</v>
      </c>
      <c r="B507" s="9">
        <f t="shared" si="9"/>
        <v>110</v>
      </c>
      <c r="C507" s="79" t="str">
        <f>CONCATENATE(A507,全分野!$B507)</f>
        <v>障110</v>
      </c>
      <c r="D507" s="79" t="s">
        <v>3706</v>
      </c>
      <c r="E507" s="84" t="s">
        <v>10</v>
      </c>
      <c r="F507" s="84" t="s">
        <v>3703</v>
      </c>
      <c r="G507" s="11" t="s">
        <v>3707</v>
      </c>
      <c r="H507" s="79" t="s">
        <v>3716</v>
      </c>
      <c r="I507" s="71" t="s">
        <v>3708</v>
      </c>
      <c r="J507" s="71" t="s">
        <v>3709</v>
      </c>
      <c r="K507" s="83" t="s">
        <v>3704</v>
      </c>
      <c r="L507" s="79" t="s">
        <v>3705</v>
      </c>
      <c r="M507" s="79" t="s">
        <v>3223</v>
      </c>
      <c r="N507" s="79" t="s">
        <v>1053</v>
      </c>
      <c r="O507" s="11" t="s">
        <v>3717</v>
      </c>
    </row>
    <row r="508" spans="1:15" s="4" customFormat="1" ht="39.75" customHeight="1" x14ac:dyDescent="0.15">
      <c r="A508" s="12" t="s">
        <v>637</v>
      </c>
      <c r="B508" s="9">
        <f t="shared" si="9"/>
        <v>111</v>
      </c>
      <c r="C508" s="79" t="str">
        <f>CONCATENATE(A508,全分野!$B508)</f>
        <v>障111</v>
      </c>
      <c r="D508" s="79" t="s">
        <v>3710</v>
      </c>
      <c r="E508" s="84" t="s">
        <v>10</v>
      </c>
      <c r="F508" s="84" t="s">
        <v>3602</v>
      </c>
      <c r="G508" s="11" t="s">
        <v>3711</v>
      </c>
      <c r="H508" s="79" t="s">
        <v>3716</v>
      </c>
      <c r="I508" s="71" t="s">
        <v>3712</v>
      </c>
      <c r="J508" s="71" t="s">
        <v>3713</v>
      </c>
      <c r="K508" s="83" t="s">
        <v>3714</v>
      </c>
      <c r="L508" s="79" t="s">
        <v>3715</v>
      </c>
      <c r="M508" s="79" t="s">
        <v>3223</v>
      </c>
      <c r="N508" s="79" t="s">
        <v>840</v>
      </c>
      <c r="O508" s="11" t="s">
        <v>3718</v>
      </c>
    </row>
    <row r="509" spans="1:15" s="4" customFormat="1" ht="39.75" customHeight="1" x14ac:dyDescent="0.15">
      <c r="A509" s="12" t="s">
        <v>637</v>
      </c>
      <c r="B509" s="9">
        <f t="shared" si="9"/>
        <v>112</v>
      </c>
      <c r="C509" s="79" t="str">
        <f>CONCATENATE(A509,全分野!$B509)</f>
        <v>障112</v>
      </c>
      <c r="D509" s="79" t="s">
        <v>3719</v>
      </c>
      <c r="E509" s="84" t="s">
        <v>9</v>
      </c>
      <c r="F509" s="84" t="s">
        <v>3720</v>
      </c>
      <c r="G509" s="11" t="s">
        <v>3723</v>
      </c>
      <c r="H509" s="79" t="s">
        <v>3727</v>
      </c>
      <c r="I509" s="71" t="s">
        <v>3724</v>
      </c>
      <c r="J509" s="71" t="s">
        <v>3725</v>
      </c>
      <c r="K509" s="83" t="s">
        <v>3721</v>
      </c>
      <c r="L509" s="79" t="s">
        <v>3722</v>
      </c>
      <c r="M509" s="79" t="s">
        <v>3223</v>
      </c>
      <c r="N509" s="79" t="s">
        <v>1053</v>
      </c>
      <c r="O509" s="11" t="s">
        <v>3726</v>
      </c>
    </row>
    <row r="510" spans="1:15" s="4" customFormat="1" ht="39.75" customHeight="1" x14ac:dyDescent="0.15">
      <c r="A510" s="12" t="s">
        <v>637</v>
      </c>
      <c r="B510" s="9">
        <f t="shared" si="9"/>
        <v>113</v>
      </c>
      <c r="C510" s="79" t="str">
        <f>CONCATENATE(A510,全分野!$B510)</f>
        <v>障113</v>
      </c>
      <c r="D510" s="79" t="s">
        <v>3764</v>
      </c>
      <c r="E510" s="84" t="s">
        <v>10</v>
      </c>
      <c r="F510" s="84" t="s">
        <v>487</v>
      </c>
      <c r="G510" s="11" t="s">
        <v>3756</v>
      </c>
      <c r="H510" s="79" t="s">
        <v>3762</v>
      </c>
      <c r="I510" s="71" t="s">
        <v>6</v>
      </c>
      <c r="J510" s="71" t="s">
        <v>3765</v>
      </c>
      <c r="K510" s="83" t="s">
        <v>3766</v>
      </c>
      <c r="L510" s="79" t="s">
        <v>3767</v>
      </c>
      <c r="M510" s="79" t="s">
        <v>3761</v>
      </c>
      <c r="N510" s="79" t="s">
        <v>3796</v>
      </c>
      <c r="O510" s="11" t="s">
        <v>3763</v>
      </c>
    </row>
    <row r="511" spans="1:15" s="4" customFormat="1" ht="39.75" customHeight="1" x14ac:dyDescent="0.15">
      <c r="A511" s="12" t="s">
        <v>637</v>
      </c>
      <c r="B511" s="9">
        <f t="shared" si="9"/>
        <v>114</v>
      </c>
      <c r="C511" s="79" t="str">
        <f>CONCATENATE(A511,全分野!$B511)</f>
        <v>障114</v>
      </c>
      <c r="D511" s="79" t="s">
        <v>3768</v>
      </c>
      <c r="E511" s="84" t="s">
        <v>10</v>
      </c>
      <c r="F511" s="84" t="s">
        <v>487</v>
      </c>
      <c r="G511" s="11" t="s">
        <v>3756</v>
      </c>
      <c r="H511" s="79" t="s">
        <v>3762</v>
      </c>
      <c r="I511" s="71" t="s">
        <v>6</v>
      </c>
      <c r="J511" s="71" t="s">
        <v>3769</v>
      </c>
      <c r="K511" s="83" t="s">
        <v>3770</v>
      </c>
      <c r="L511" s="79" t="s">
        <v>3771</v>
      </c>
      <c r="M511" s="79" t="s">
        <v>3761</v>
      </c>
      <c r="N511" s="79" t="s">
        <v>3796</v>
      </c>
      <c r="O511" s="11" t="s">
        <v>3763</v>
      </c>
    </row>
    <row r="512" spans="1:15" s="4" customFormat="1" ht="39.75" customHeight="1" x14ac:dyDescent="0.15">
      <c r="A512" s="12" t="s">
        <v>637</v>
      </c>
      <c r="B512" s="9">
        <f t="shared" si="9"/>
        <v>115</v>
      </c>
      <c r="C512" s="79" t="str">
        <f>CONCATENATE(A512,全分野!$B512)</f>
        <v>障115</v>
      </c>
      <c r="D512" s="79" t="s">
        <v>3772</v>
      </c>
      <c r="E512" s="84" t="s">
        <v>10</v>
      </c>
      <c r="F512" s="84" t="s">
        <v>3773</v>
      </c>
      <c r="G512" s="11" t="s">
        <v>3774</v>
      </c>
      <c r="H512" s="79" t="s">
        <v>3762</v>
      </c>
      <c r="I512" s="71" t="s">
        <v>6</v>
      </c>
      <c r="J512" s="71" t="s">
        <v>3775</v>
      </c>
      <c r="K512" s="83" t="s">
        <v>3776</v>
      </c>
      <c r="L512" s="79" t="s">
        <v>3777</v>
      </c>
      <c r="M512" s="79" t="s">
        <v>3761</v>
      </c>
      <c r="N512" s="79" t="s">
        <v>3796</v>
      </c>
      <c r="O512" s="11" t="s">
        <v>3782</v>
      </c>
    </row>
    <row r="513" spans="1:15" s="4" customFormat="1" ht="39.75" customHeight="1" x14ac:dyDescent="0.15">
      <c r="A513" s="12" t="s">
        <v>637</v>
      </c>
      <c r="B513" s="9">
        <f t="shared" si="9"/>
        <v>116</v>
      </c>
      <c r="C513" s="79" t="str">
        <f>CONCATENATE(A513,全分野!$B513)</f>
        <v>障116</v>
      </c>
      <c r="D513" s="79" t="s">
        <v>3778</v>
      </c>
      <c r="E513" s="84" t="s">
        <v>10</v>
      </c>
      <c r="F513" s="84" t="s">
        <v>487</v>
      </c>
      <c r="G513" s="11" t="s">
        <v>3756</v>
      </c>
      <c r="H513" s="79" t="s">
        <v>3762</v>
      </c>
      <c r="I513" s="71" t="s">
        <v>552</v>
      </c>
      <c r="J513" s="71" t="s">
        <v>3779</v>
      </c>
      <c r="K513" s="83" t="s">
        <v>3780</v>
      </c>
      <c r="L513" s="79" t="s">
        <v>3781</v>
      </c>
      <c r="M513" s="79" t="s">
        <v>3761</v>
      </c>
      <c r="N513" s="79" t="s">
        <v>3796</v>
      </c>
      <c r="O513" s="11" t="s">
        <v>3763</v>
      </c>
    </row>
    <row r="514" spans="1:15" s="4" customFormat="1" ht="39.75" customHeight="1" x14ac:dyDescent="0.15">
      <c r="A514" s="12" t="s">
        <v>637</v>
      </c>
      <c r="B514" s="9">
        <f t="shared" si="9"/>
        <v>117</v>
      </c>
      <c r="C514" s="79" t="str">
        <f>CONCATENATE(A514,全分野!$B514)</f>
        <v>障117</v>
      </c>
      <c r="D514" s="79" t="s">
        <v>3956</v>
      </c>
      <c r="E514" s="84" t="s">
        <v>15</v>
      </c>
      <c r="F514" s="84" t="s">
        <v>3853</v>
      </c>
      <c r="G514" s="11" t="s">
        <v>3913</v>
      </c>
      <c r="H514" s="79" t="s">
        <v>3856</v>
      </c>
      <c r="I514" s="71" t="s">
        <v>93</v>
      </c>
      <c r="J514" s="71" t="s">
        <v>3935</v>
      </c>
      <c r="K514" s="83" t="s">
        <v>3957</v>
      </c>
      <c r="L514" s="79" t="s">
        <v>3937</v>
      </c>
      <c r="M514" s="79" t="s">
        <v>3223</v>
      </c>
      <c r="N514" s="79" t="s">
        <v>2552</v>
      </c>
      <c r="O514" s="11" t="s">
        <v>3866</v>
      </c>
    </row>
    <row r="515" spans="1:15" s="4" customFormat="1" ht="39.75" customHeight="1" x14ac:dyDescent="0.15">
      <c r="A515" s="12" t="s">
        <v>637</v>
      </c>
      <c r="B515" s="9">
        <f t="shared" si="9"/>
        <v>118</v>
      </c>
      <c r="C515" s="79" t="str">
        <f>CONCATENATE(A515,全分野!$B515)</f>
        <v>障118</v>
      </c>
      <c r="D515" s="79" t="s">
        <v>3958</v>
      </c>
      <c r="E515" s="84" t="s">
        <v>15</v>
      </c>
      <c r="F515" s="84" t="s">
        <v>3939</v>
      </c>
      <c r="G515" s="11" t="s">
        <v>3940</v>
      </c>
      <c r="H515" s="79" t="s">
        <v>3856</v>
      </c>
      <c r="I515" s="71" t="s">
        <v>93</v>
      </c>
      <c r="J515" s="71" t="s">
        <v>3941</v>
      </c>
      <c r="K515" s="83" t="s">
        <v>3959</v>
      </c>
      <c r="L515" s="79" t="s">
        <v>3943</v>
      </c>
      <c r="M515" s="79" t="s">
        <v>3223</v>
      </c>
      <c r="N515" s="79" t="s">
        <v>2552</v>
      </c>
      <c r="O515" s="11" t="s">
        <v>3944</v>
      </c>
    </row>
    <row r="516" spans="1:15" s="4" customFormat="1" ht="39.75" customHeight="1" x14ac:dyDescent="0.15">
      <c r="A516" s="12" t="s">
        <v>637</v>
      </c>
      <c r="B516" s="9">
        <f t="shared" si="9"/>
        <v>119</v>
      </c>
      <c r="C516" s="79" t="str">
        <f>CONCATENATE(A516,全分野!$B516)</f>
        <v>障119</v>
      </c>
      <c r="D516" s="79" t="s">
        <v>3960</v>
      </c>
      <c r="E516" s="84" t="s">
        <v>15</v>
      </c>
      <c r="F516" s="84" t="s">
        <v>3946</v>
      </c>
      <c r="G516" s="11" t="s">
        <v>3947</v>
      </c>
      <c r="H516" s="79" t="s">
        <v>3856</v>
      </c>
      <c r="I516" s="71" t="s">
        <v>93</v>
      </c>
      <c r="J516" s="71" t="s">
        <v>3948</v>
      </c>
      <c r="K516" s="83" t="s">
        <v>3961</v>
      </c>
      <c r="L516" s="79" t="s">
        <v>3950</v>
      </c>
      <c r="M516" s="79" t="s">
        <v>3223</v>
      </c>
      <c r="N516" s="79" t="s">
        <v>2552</v>
      </c>
      <c r="O516" s="11" t="s">
        <v>3951</v>
      </c>
    </row>
    <row r="517" spans="1:15" s="4" customFormat="1" ht="39.75" customHeight="1" x14ac:dyDescent="0.15">
      <c r="A517" s="12" t="s">
        <v>637</v>
      </c>
      <c r="B517" s="9">
        <f t="shared" si="9"/>
        <v>120</v>
      </c>
      <c r="C517" s="79" t="str">
        <f>CONCATENATE(A517,全分野!$B517)</f>
        <v>障120</v>
      </c>
      <c r="D517" s="79" t="s">
        <v>3962</v>
      </c>
      <c r="E517" s="84" t="s">
        <v>15</v>
      </c>
      <c r="F517" s="84" t="s">
        <v>3854</v>
      </c>
      <c r="G517" s="11" t="s">
        <v>3855</v>
      </c>
      <c r="H517" s="79" t="s">
        <v>3856</v>
      </c>
      <c r="I517" s="71" t="s">
        <v>93</v>
      </c>
      <c r="J517" s="71" t="s">
        <v>3953</v>
      </c>
      <c r="K517" s="83" t="s">
        <v>3963</v>
      </c>
      <c r="L517" s="79" t="s">
        <v>3955</v>
      </c>
      <c r="M517" s="79" t="s">
        <v>3223</v>
      </c>
      <c r="N517" s="79" t="s">
        <v>2552</v>
      </c>
      <c r="O517" s="11" t="s">
        <v>3860</v>
      </c>
    </row>
    <row r="518" spans="1:15" s="4" customFormat="1" ht="39.75" customHeight="1" x14ac:dyDescent="0.15">
      <c r="A518" s="12" t="s">
        <v>637</v>
      </c>
      <c r="B518" s="9">
        <f t="shared" si="9"/>
        <v>121</v>
      </c>
      <c r="C518" s="79" t="str">
        <f>CONCATENATE(A518,全分野!$B518)</f>
        <v>障121</v>
      </c>
      <c r="D518" s="79" t="s">
        <v>3964</v>
      </c>
      <c r="E518" s="84" t="s">
        <v>15</v>
      </c>
      <c r="F518" s="84" t="s">
        <v>3965</v>
      </c>
      <c r="G518" s="11" t="s">
        <v>3966</v>
      </c>
      <c r="H518" s="79" t="s">
        <v>3856</v>
      </c>
      <c r="I518" s="71" t="s">
        <v>93</v>
      </c>
      <c r="J518" s="71" t="s">
        <v>3967</v>
      </c>
      <c r="K518" s="83" t="s">
        <v>3968</v>
      </c>
      <c r="L518" s="79" t="s">
        <v>3969</v>
      </c>
      <c r="M518" s="79" t="s">
        <v>3223</v>
      </c>
      <c r="N518" s="79" t="s">
        <v>2552</v>
      </c>
      <c r="O518" s="11" t="s">
        <v>3970</v>
      </c>
    </row>
    <row r="519" spans="1:15" s="4" customFormat="1" ht="39.75" customHeight="1" x14ac:dyDescent="0.15">
      <c r="A519" s="12" t="s">
        <v>637</v>
      </c>
      <c r="B519" s="9">
        <f t="shared" si="9"/>
        <v>122</v>
      </c>
      <c r="C519" s="79" t="str">
        <f>CONCATENATE(A519,全分野!$B519)</f>
        <v>障122</v>
      </c>
      <c r="D519" s="79" t="s">
        <v>3971</v>
      </c>
      <c r="E519" s="84" t="s">
        <v>15</v>
      </c>
      <c r="F519" s="84" t="s">
        <v>3885</v>
      </c>
      <c r="G519" s="11" t="s">
        <v>3886</v>
      </c>
      <c r="H519" s="79" t="s">
        <v>3856</v>
      </c>
      <c r="I519" s="71" t="s">
        <v>93</v>
      </c>
      <c r="J519" s="71" t="s">
        <v>3972</v>
      </c>
      <c r="K519" s="83" t="s">
        <v>3973</v>
      </c>
      <c r="L519" s="79" t="s">
        <v>3974</v>
      </c>
      <c r="M519" s="79" t="s">
        <v>3223</v>
      </c>
      <c r="N519" s="79" t="s">
        <v>2552</v>
      </c>
      <c r="O519" s="11" t="s">
        <v>3890</v>
      </c>
    </row>
    <row r="520" spans="1:15" s="4" customFormat="1" ht="39.75" customHeight="1" x14ac:dyDescent="0.15">
      <c r="A520" s="12" t="s">
        <v>637</v>
      </c>
      <c r="B520" s="9">
        <f t="shared" si="9"/>
        <v>123</v>
      </c>
      <c r="C520" s="79" t="str">
        <f>CONCATENATE(A520,全分野!$B520)</f>
        <v>障123</v>
      </c>
      <c r="D520" s="79" t="s">
        <v>3975</v>
      </c>
      <c r="E520" s="84" t="s">
        <v>15</v>
      </c>
      <c r="F520" s="84" t="s">
        <v>3897</v>
      </c>
      <c r="G520" s="11" t="s">
        <v>3976</v>
      </c>
      <c r="H520" s="79" t="s">
        <v>3856</v>
      </c>
      <c r="I520" s="71" t="s">
        <v>93</v>
      </c>
      <c r="J520" s="71" t="s">
        <v>3977</v>
      </c>
      <c r="K520" s="83" t="s">
        <v>3978</v>
      </c>
      <c r="L520" s="79" t="s">
        <v>3979</v>
      </c>
      <c r="M520" s="79" t="s">
        <v>3223</v>
      </c>
      <c r="N520" s="79" t="s">
        <v>2552</v>
      </c>
      <c r="O520" s="11" t="s">
        <v>3980</v>
      </c>
    </row>
    <row r="521" spans="1:15" s="4" customFormat="1" ht="39.75" customHeight="1" x14ac:dyDescent="0.15">
      <c r="A521" s="12" t="s">
        <v>637</v>
      </c>
      <c r="B521" s="9">
        <f t="shared" si="9"/>
        <v>124</v>
      </c>
      <c r="C521" s="79" t="str">
        <f>CONCATENATE(A521,全分野!$B521)</f>
        <v>障124</v>
      </c>
      <c r="D521" s="79" t="s">
        <v>3912</v>
      </c>
      <c r="E521" s="84" t="s">
        <v>15</v>
      </c>
      <c r="F521" s="84" t="s">
        <v>3853</v>
      </c>
      <c r="G521" s="11" t="s">
        <v>3913</v>
      </c>
      <c r="H521" s="79" t="s">
        <v>3856</v>
      </c>
      <c r="I521" s="71" t="s">
        <v>3914</v>
      </c>
      <c r="J521" s="71" t="s">
        <v>3915</v>
      </c>
      <c r="K521" s="83" t="s">
        <v>3916</v>
      </c>
      <c r="L521" s="79" t="s">
        <v>3917</v>
      </c>
      <c r="M521" s="79" t="s">
        <v>3223</v>
      </c>
      <c r="N521" s="79" t="s">
        <v>2552</v>
      </c>
      <c r="O521" s="11" t="s">
        <v>3866</v>
      </c>
    </row>
    <row r="522" spans="1:15" s="4" customFormat="1" ht="57" customHeight="1" x14ac:dyDescent="0.15">
      <c r="A522" s="12" t="s">
        <v>637</v>
      </c>
      <c r="B522" s="9">
        <f t="shared" si="9"/>
        <v>125</v>
      </c>
      <c r="C522" s="79" t="str">
        <f>CONCATENATE(A522,全分野!$B522)</f>
        <v>障125</v>
      </c>
      <c r="D522" s="79" t="s">
        <v>4083</v>
      </c>
      <c r="E522" s="84" t="s">
        <v>14</v>
      </c>
      <c r="F522" s="84" t="s">
        <v>4084</v>
      </c>
      <c r="G522" s="11" t="s">
        <v>4085</v>
      </c>
      <c r="H522" s="79" t="s">
        <v>4082</v>
      </c>
      <c r="I522" s="71" t="s">
        <v>4286</v>
      </c>
      <c r="J522" s="71" t="s">
        <v>4086</v>
      </c>
      <c r="K522" s="83" t="s">
        <v>4087</v>
      </c>
      <c r="L522" s="79" t="s">
        <v>4088</v>
      </c>
      <c r="M522" s="79" t="s">
        <v>1118</v>
      </c>
      <c r="N522" s="79" t="s">
        <v>1053</v>
      </c>
      <c r="O522" s="11" t="s">
        <v>4089</v>
      </c>
    </row>
    <row r="523" spans="1:15" s="4" customFormat="1" ht="39.75" customHeight="1" x14ac:dyDescent="0.15">
      <c r="A523" s="12" t="s">
        <v>637</v>
      </c>
      <c r="B523" s="9">
        <f t="shared" si="9"/>
        <v>126</v>
      </c>
      <c r="C523" s="79" t="str">
        <f>CONCATENATE(A523,全分野!$B523)</f>
        <v>障126</v>
      </c>
      <c r="D523" s="79" t="s">
        <v>4228</v>
      </c>
      <c r="E523" s="84" t="s">
        <v>11</v>
      </c>
      <c r="F523" s="84" t="s">
        <v>1093</v>
      </c>
      <c r="G523" s="11" t="s">
        <v>4315</v>
      </c>
      <c r="H523" s="79" t="s">
        <v>4316</v>
      </c>
      <c r="I523" s="71" t="s">
        <v>6</v>
      </c>
      <c r="J523" s="71" t="s">
        <v>4229</v>
      </c>
      <c r="K523" s="83" t="s">
        <v>4226</v>
      </c>
      <c r="L523" s="79" t="s">
        <v>4226</v>
      </c>
      <c r="M523" s="79" t="s">
        <v>4317</v>
      </c>
      <c r="N523" s="79" t="s">
        <v>1053</v>
      </c>
      <c r="O523" s="11" t="s">
        <v>4227</v>
      </c>
    </row>
    <row r="524" spans="1:15" s="4" customFormat="1" ht="39.75" customHeight="1" x14ac:dyDescent="0.15">
      <c r="A524" s="12" t="s">
        <v>637</v>
      </c>
      <c r="B524" s="9">
        <f t="shared" si="9"/>
        <v>127</v>
      </c>
      <c r="C524" s="79" t="str">
        <f>CONCATENATE(A524,全分野!$B524)</f>
        <v>障127</v>
      </c>
      <c r="D524" s="79" t="s">
        <v>4318</v>
      </c>
      <c r="E524" s="84" t="s">
        <v>11</v>
      </c>
      <c r="F524" s="84" t="s">
        <v>1093</v>
      </c>
      <c r="G524" s="11" t="s">
        <v>4319</v>
      </c>
      <c r="H524" s="79" t="s">
        <v>4316</v>
      </c>
      <c r="I524" s="71" t="s">
        <v>6</v>
      </c>
      <c r="J524" s="71" t="s">
        <v>4230</v>
      </c>
      <c r="K524" s="83" t="s">
        <v>4225</v>
      </c>
      <c r="L524" s="79" t="s">
        <v>4225</v>
      </c>
      <c r="M524" s="79" t="s">
        <v>4320</v>
      </c>
      <c r="N524" s="79" t="s">
        <v>1053</v>
      </c>
      <c r="O524" s="11" t="s">
        <v>4227</v>
      </c>
    </row>
    <row r="525" spans="1:15" s="4" customFormat="1" ht="51" customHeight="1" x14ac:dyDescent="0.15">
      <c r="A525" s="12" t="s">
        <v>637</v>
      </c>
      <c r="B525" s="9">
        <f t="shared" si="9"/>
        <v>128</v>
      </c>
      <c r="C525" s="79" t="str">
        <f>CONCATENATE(A525,全分野!$B525)</f>
        <v>障128</v>
      </c>
      <c r="D525" s="79" t="s">
        <v>4270</v>
      </c>
      <c r="E525" s="84" t="s">
        <v>10</v>
      </c>
      <c r="F525" s="84" t="s">
        <v>3773</v>
      </c>
      <c r="G525" s="11" t="s">
        <v>4266</v>
      </c>
      <c r="H525" s="79" t="s">
        <v>4271</v>
      </c>
      <c r="I525" s="71" t="s">
        <v>4285</v>
      </c>
      <c r="J525" s="71" t="s">
        <v>4272</v>
      </c>
      <c r="K525" s="83" t="s">
        <v>4273</v>
      </c>
      <c r="L525" s="79" t="s">
        <v>4310</v>
      </c>
      <c r="M525" s="79" t="s">
        <v>3223</v>
      </c>
      <c r="N525" s="79" t="s">
        <v>696</v>
      </c>
      <c r="O525" s="11" t="s">
        <v>4307</v>
      </c>
    </row>
    <row r="526" spans="1:15" s="4" customFormat="1" ht="47.25" customHeight="1" x14ac:dyDescent="0.15">
      <c r="A526" s="12" t="s">
        <v>637</v>
      </c>
      <c r="B526" s="9">
        <f t="shared" si="9"/>
        <v>129</v>
      </c>
      <c r="C526" s="79" t="str">
        <f>CONCATENATE(A526,全分野!$B526)</f>
        <v>障129</v>
      </c>
      <c r="D526" s="79" t="s">
        <v>4274</v>
      </c>
      <c r="E526" s="84" t="s">
        <v>10</v>
      </c>
      <c r="F526" s="84" t="s">
        <v>3773</v>
      </c>
      <c r="G526" s="11" t="s">
        <v>4266</v>
      </c>
      <c r="H526" s="79" t="s">
        <v>4271</v>
      </c>
      <c r="I526" s="71" t="s">
        <v>4287</v>
      </c>
      <c r="J526" s="71" t="s">
        <v>4275</v>
      </c>
      <c r="K526" s="83" t="s">
        <v>4276</v>
      </c>
      <c r="L526" s="79" t="s">
        <v>4310</v>
      </c>
      <c r="M526" s="79" t="s">
        <v>3223</v>
      </c>
      <c r="N526" s="79" t="s">
        <v>1053</v>
      </c>
      <c r="O526" s="11" t="s">
        <v>4307</v>
      </c>
    </row>
    <row r="527" spans="1:15" s="4" customFormat="1" ht="45.75" customHeight="1" x14ac:dyDescent="0.15">
      <c r="A527" s="12" t="s">
        <v>637</v>
      </c>
      <c r="B527" s="9">
        <f t="shared" si="9"/>
        <v>130</v>
      </c>
      <c r="C527" s="79" t="str">
        <f>CONCATENATE(A527,全分野!$B527)</f>
        <v>障130</v>
      </c>
      <c r="D527" s="79" t="s">
        <v>4277</v>
      </c>
      <c r="E527" s="84" t="s">
        <v>10</v>
      </c>
      <c r="F527" s="84" t="s">
        <v>3773</v>
      </c>
      <c r="G527" s="11" t="s">
        <v>4266</v>
      </c>
      <c r="H527" s="79" t="s">
        <v>4271</v>
      </c>
      <c r="I527" s="71" t="s">
        <v>386</v>
      </c>
      <c r="J527" s="71" t="s">
        <v>4278</v>
      </c>
      <c r="K527" s="83" t="s">
        <v>4279</v>
      </c>
      <c r="L527" s="79" t="s">
        <v>4311</v>
      </c>
      <c r="M527" s="79" t="s">
        <v>3223</v>
      </c>
      <c r="N527" s="79" t="s">
        <v>1053</v>
      </c>
      <c r="O527" s="11" t="s">
        <v>4307</v>
      </c>
    </row>
    <row r="528" spans="1:15" s="4" customFormat="1" ht="45.75" customHeight="1" x14ac:dyDescent="0.15">
      <c r="A528" s="12" t="s">
        <v>637</v>
      </c>
      <c r="B528" s="9">
        <f t="shared" si="9"/>
        <v>131</v>
      </c>
      <c r="C528" s="79" t="str">
        <f>CONCATENATE(A528,全分野!$B528)</f>
        <v>障131</v>
      </c>
      <c r="D528" s="79" t="s">
        <v>4280</v>
      </c>
      <c r="E528" s="84" t="s">
        <v>10</v>
      </c>
      <c r="F528" s="84" t="s">
        <v>3773</v>
      </c>
      <c r="G528" s="11" t="s">
        <v>4266</v>
      </c>
      <c r="H528" s="79" t="s">
        <v>4271</v>
      </c>
      <c r="I528" s="71" t="s">
        <v>120</v>
      </c>
      <c r="J528" s="71" t="s">
        <v>4281</v>
      </c>
      <c r="K528" s="83" t="s">
        <v>4282</v>
      </c>
      <c r="L528" s="79" t="s">
        <v>4312</v>
      </c>
      <c r="M528" s="79" t="s">
        <v>3223</v>
      </c>
      <c r="N528" s="79" t="s">
        <v>1053</v>
      </c>
      <c r="O528" s="11" t="s">
        <v>4307</v>
      </c>
    </row>
    <row r="529" spans="1:15" s="4" customFormat="1" ht="51.75" customHeight="1" x14ac:dyDescent="0.15">
      <c r="A529" s="12" t="s">
        <v>637</v>
      </c>
      <c r="B529" s="9">
        <f t="shared" si="9"/>
        <v>132</v>
      </c>
      <c r="C529" s="79" t="str">
        <f>CONCATENATE(A529,全分野!$B529)</f>
        <v>障132</v>
      </c>
      <c r="D529" s="79" t="s">
        <v>4283</v>
      </c>
      <c r="E529" s="84" t="s">
        <v>10</v>
      </c>
      <c r="F529" s="84" t="s">
        <v>3773</v>
      </c>
      <c r="G529" s="11" t="s">
        <v>4266</v>
      </c>
      <c r="H529" s="79" t="s">
        <v>4271</v>
      </c>
      <c r="I529" s="71" t="s">
        <v>120</v>
      </c>
      <c r="J529" s="51" t="s">
        <v>4284</v>
      </c>
      <c r="K529" s="83" t="s">
        <v>4263</v>
      </c>
      <c r="L529" s="79" t="s">
        <v>4264</v>
      </c>
      <c r="M529" s="79" t="s">
        <v>3223</v>
      </c>
      <c r="N529" s="79" t="s">
        <v>696</v>
      </c>
      <c r="O529" s="11" t="s">
        <v>4307</v>
      </c>
    </row>
    <row r="530" spans="1:15" s="4" customFormat="1" ht="39.75" customHeight="1" x14ac:dyDescent="0.15">
      <c r="A530" s="9" t="s">
        <v>622</v>
      </c>
      <c r="B530" s="9">
        <v>1</v>
      </c>
      <c r="C530" s="79" t="str">
        <f>CONCATENATE(A530,全分野!$B530)</f>
        <v>児1</v>
      </c>
      <c r="D530" s="53" t="s">
        <v>801</v>
      </c>
      <c r="E530" s="53" t="s">
        <v>14</v>
      </c>
      <c r="F530" s="53" t="s">
        <v>802</v>
      </c>
      <c r="G530" s="11" t="s">
        <v>803</v>
      </c>
      <c r="H530" s="51" t="s">
        <v>2488</v>
      </c>
      <c r="I530" s="53" t="s">
        <v>1038</v>
      </c>
      <c r="J530" s="53" t="s">
        <v>2495</v>
      </c>
      <c r="K530" s="51" t="s">
        <v>804</v>
      </c>
      <c r="L530" s="51" t="s">
        <v>805</v>
      </c>
      <c r="M530" s="51" t="s">
        <v>702</v>
      </c>
      <c r="N530" s="51" t="s">
        <v>806</v>
      </c>
      <c r="O530" s="11" t="s">
        <v>2586</v>
      </c>
    </row>
    <row r="531" spans="1:15" s="4" customFormat="1" ht="39.75" customHeight="1" x14ac:dyDescent="0.15">
      <c r="A531" s="9" t="s">
        <v>622</v>
      </c>
      <c r="B531" s="9">
        <f t="shared" ref="B531:B593" si="10">B530+1</f>
        <v>2</v>
      </c>
      <c r="C531" s="79" t="str">
        <f>CONCATENATE(A531,全分野!$B531)</f>
        <v>児2</v>
      </c>
      <c r="D531" s="51" t="s">
        <v>798</v>
      </c>
      <c r="E531" s="53" t="s">
        <v>15</v>
      </c>
      <c r="F531" s="53" t="s">
        <v>807</v>
      </c>
      <c r="G531" s="11" t="s">
        <v>808</v>
      </c>
      <c r="H531" s="51" t="s">
        <v>2488</v>
      </c>
      <c r="I531" s="51" t="s">
        <v>1038</v>
      </c>
      <c r="J531" s="51" t="s">
        <v>2496</v>
      </c>
      <c r="K531" s="51" t="s">
        <v>799</v>
      </c>
      <c r="L531" s="51" t="s">
        <v>800</v>
      </c>
      <c r="M531" s="51" t="s">
        <v>702</v>
      </c>
      <c r="N531" s="51" t="s">
        <v>806</v>
      </c>
      <c r="O531" s="11" t="s">
        <v>2582</v>
      </c>
    </row>
    <row r="532" spans="1:15" s="4" customFormat="1" ht="39.75" customHeight="1" x14ac:dyDescent="0.15">
      <c r="A532" s="9" t="s">
        <v>622</v>
      </c>
      <c r="B532" s="9">
        <f t="shared" si="10"/>
        <v>3</v>
      </c>
      <c r="C532" s="79" t="str">
        <f>CONCATENATE(A532,全分野!$B532)</f>
        <v>児3</v>
      </c>
      <c r="D532" s="51" t="s">
        <v>2440</v>
      </c>
      <c r="E532" s="53" t="s">
        <v>14</v>
      </c>
      <c r="F532" s="53" t="s">
        <v>527</v>
      </c>
      <c r="G532" s="11" t="s">
        <v>842</v>
      </c>
      <c r="H532" s="51" t="s">
        <v>843</v>
      </c>
      <c r="I532" s="51" t="s">
        <v>847</v>
      </c>
      <c r="J532" s="51" t="s">
        <v>2282</v>
      </c>
      <c r="K532" s="51" t="s">
        <v>528</v>
      </c>
      <c r="L532" s="51" t="s">
        <v>529</v>
      </c>
      <c r="M532" s="51" t="s">
        <v>685</v>
      </c>
      <c r="N532" s="51" t="s">
        <v>706</v>
      </c>
      <c r="O532" s="11" t="s">
        <v>2585</v>
      </c>
    </row>
    <row r="533" spans="1:15" s="4" customFormat="1" ht="39.75" customHeight="1" x14ac:dyDescent="0.15">
      <c r="A533" s="9" t="s">
        <v>622</v>
      </c>
      <c r="B533" s="9">
        <f t="shared" si="10"/>
        <v>4</v>
      </c>
      <c r="C533" s="79" t="str">
        <f>CONCATENATE(A533,全分野!$B533)</f>
        <v>児4</v>
      </c>
      <c r="D533" s="51" t="s">
        <v>849</v>
      </c>
      <c r="E533" s="53" t="s">
        <v>9</v>
      </c>
      <c r="F533" s="53" t="s">
        <v>850</v>
      </c>
      <c r="G533" s="11" t="s">
        <v>2462</v>
      </c>
      <c r="H533" s="51" t="s">
        <v>851</v>
      </c>
      <c r="I533" s="51" t="s">
        <v>2494</v>
      </c>
      <c r="J533" s="51" t="s">
        <v>2497</v>
      </c>
      <c r="K533" s="51" t="s">
        <v>852</v>
      </c>
      <c r="L533" s="51" t="s">
        <v>848</v>
      </c>
      <c r="M533" s="51" t="s">
        <v>3001</v>
      </c>
      <c r="N533" s="51" t="s">
        <v>696</v>
      </c>
      <c r="O533" s="11" t="s">
        <v>853</v>
      </c>
    </row>
    <row r="534" spans="1:15" s="4" customFormat="1" ht="39.75" customHeight="1" x14ac:dyDescent="0.15">
      <c r="A534" s="9" t="s">
        <v>622</v>
      </c>
      <c r="B534" s="9">
        <f t="shared" si="10"/>
        <v>5</v>
      </c>
      <c r="C534" s="79" t="str">
        <f>CONCATENATE(A534,全分野!$B534)</f>
        <v>児5</v>
      </c>
      <c r="D534" s="51" t="s">
        <v>2441</v>
      </c>
      <c r="E534" s="53" t="s">
        <v>13</v>
      </c>
      <c r="F534" s="53" t="s">
        <v>348</v>
      </c>
      <c r="G534" s="11" t="s">
        <v>2474</v>
      </c>
      <c r="H534" s="51" t="s">
        <v>858</v>
      </c>
      <c r="I534" s="51" t="s">
        <v>866</v>
      </c>
      <c r="J534" s="51" t="s">
        <v>2498</v>
      </c>
      <c r="K534" s="51" t="s">
        <v>854</v>
      </c>
      <c r="L534" s="51" t="s">
        <v>855</v>
      </c>
      <c r="M534" s="51" t="s">
        <v>860</v>
      </c>
      <c r="N534" s="51" t="s">
        <v>1805</v>
      </c>
      <c r="O534" s="11" t="s">
        <v>867</v>
      </c>
    </row>
    <row r="535" spans="1:15" s="4" customFormat="1" ht="39.75" customHeight="1" x14ac:dyDescent="0.15">
      <c r="A535" s="9" t="s">
        <v>622</v>
      </c>
      <c r="B535" s="9">
        <f t="shared" si="10"/>
        <v>6</v>
      </c>
      <c r="C535" s="79" t="str">
        <f>CONCATENATE(A535,全分野!$B535)</f>
        <v>児6</v>
      </c>
      <c r="D535" s="51" t="s">
        <v>868</v>
      </c>
      <c r="E535" s="53" t="s">
        <v>13</v>
      </c>
      <c r="F535" s="53" t="s">
        <v>869</v>
      </c>
      <c r="G535" s="11" t="s">
        <v>2463</v>
      </c>
      <c r="H535" s="51" t="s">
        <v>858</v>
      </c>
      <c r="I535" s="51" t="s">
        <v>870</v>
      </c>
      <c r="J535" s="51" t="s">
        <v>2498</v>
      </c>
      <c r="K535" s="51" t="s">
        <v>854</v>
      </c>
      <c r="L535" s="51" t="s">
        <v>855</v>
      </c>
      <c r="M535" s="51" t="s">
        <v>860</v>
      </c>
      <c r="N535" s="51" t="s">
        <v>1805</v>
      </c>
      <c r="O535" s="11" t="s">
        <v>867</v>
      </c>
    </row>
    <row r="536" spans="1:15" s="4" customFormat="1" ht="39.75" customHeight="1" x14ac:dyDescent="0.15">
      <c r="A536" s="9" t="s">
        <v>622</v>
      </c>
      <c r="B536" s="9">
        <f t="shared" si="10"/>
        <v>7</v>
      </c>
      <c r="C536" s="79" t="str">
        <f>CONCATENATE(A536,全分野!$B536)</f>
        <v>児7</v>
      </c>
      <c r="D536" s="51" t="s">
        <v>894</v>
      </c>
      <c r="E536" s="53" t="s">
        <v>15</v>
      </c>
      <c r="F536" s="53" t="s">
        <v>895</v>
      </c>
      <c r="G536" s="11" t="s">
        <v>896</v>
      </c>
      <c r="H536" s="51" t="s">
        <v>2584</v>
      </c>
      <c r="I536" s="51" t="s">
        <v>897</v>
      </c>
      <c r="J536" s="51" t="s">
        <v>2499</v>
      </c>
      <c r="K536" s="51" t="s">
        <v>898</v>
      </c>
      <c r="L536" s="51" t="s">
        <v>899</v>
      </c>
      <c r="M536" s="51" t="s">
        <v>702</v>
      </c>
      <c r="N536" s="51" t="s">
        <v>806</v>
      </c>
      <c r="O536" s="11" t="s">
        <v>2583</v>
      </c>
    </row>
    <row r="537" spans="1:15" s="4" customFormat="1" ht="39.75" customHeight="1" x14ac:dyDescent="0.15">
      <c r="A537" s="9" t="s">
        <v>622</v>
      </c>
      <c r="B537" s="9">
        <f t="shared" si="10"/>
        <v>8</v>
      </c>
      <c r="C537" s="79" t="str">
        <f>CONCATENATE(A537,全分野!$B537)</f>
        <v>児8</v>
      </c>
      <c r="D537" s="51" t="s">
        <v>2442</v>
      </c>
      <c r="E537" s="53" t="s">
        <v>15</v>
      </c>
      <c r="F537" s="53" t="s">
        <v>900</v>
      </c>
      <c r="G537" s="11" t="s">
        <v>901</v>
      </c>
      <c r="H537" s="51" t="s">
        <v>2584</v>
      </c>
      <c r="I537" s="51" t="s">
        <v>897</v>
      </c>
      <c r="J537" s="51" t="s">
        <v>2500</v>
      </c>
      <c r="K537" s="51" t="s">
        <v>902</v>
      </c>
      <c r="L537" s="51" t="s">
        <v>902</v>
      </c>
      <c r="M537" s="51" t="s">
        <v>702</v>
      </c>
      <c r="N537" s="51" t="s">
        <v>806</v>
      </c>
      <c r="O537" s="11" t="s">
        <v>2582</v>
      </c>
    </row>
    <row r="538" spans="1:15" s="4" customFormat="1" ht="39.75" customHeight="1" x14ac:dyDescent="0.15">
      <c r="A538" s="9" t="s">
        <v>622</v>
      </c>
      <c r="B538" s="9">
        <f t="shared" si="10"/>
        <v>9</v>
      </c>
      <c r="C538" s="79" t="str">
        <f>CONCATENATE(A538,全分野!$B538)</f>
        <v>児9</v>
      </c>
      <c r="D538" s="51" t="s">
        <v>1032</v>
      </c>
      <c r="E538" s="53" t="s">
        <v>903</v>
      </c>
      <c r="F538" s="53" t="s">
        <v>169</v>
      </c>
      <c r="G538" s="11" t="s">
        <v>624</v>
      </c>
      <c r="H538" s="51" t="s">
        <v>1033</v>
      </c>
      <c r="I538" s="51" t="s">
        <v>1034</v>
      </c>
      <c r="J538" s="51" t="s">
        <v>1035</v>
      </c>
      <c r="K538" s="51" t="s">
        <v>170</v>
      </c>
      <c r="L538" s="51" t="s">
        <v>171</v>
      </c>
      <c r="M538" s="51" t="s">
        <v>1036</v>
      </c>
      <c r="N538" s="51" t="s">
        <v>696</v>
      </c>
      <c r="O538" s="11" t="s">
        <v>1037</v>
      </c>
    </row>
    <row r="539" spans="1:15" s="4" customFormat="1" ht="39.75" customHeight="1" x14ac:dyDescent="0.15">
      <c r="A539" s="9" t="s">
        <v>622</v>
      </c>
      <c r="B539" s="9">
        <f t="shared" si="10"/>
        <v>10</v>
      </c>
      <c r="C539" s="79" t="str">
        <f>CONCATENATE(A539,全分野!$B539)</f>
        <v>児10</v>
      </c>
      <c r="D539" s="51" t="s">
        <v>2443</v>
      </c>
      <c r="E539" s="53" t="s">
        <v>19</v>
      </c>
      <c r="F539" s="53" t="s">
        <v>2460</v>
      </c>
      <c r="G539" s="11" t="s">
        <v>2464</v>
      </c>
      <c r="H539" s="51" t="s">
        <v>2725</v>
      </c>
      <c r="I539" s="51" t="s">
        <v>347</v>
      </c>
      <c r="J539" s="51" t="s">
        <v>2501</v>
      </c>
      <c r="K539" s="51" t="s">
        <v>2587</v>
      </c>
      <c r="L539" s="51" t="s">
        <v>2588</v>
      </c>
      <c r="M539" s="51" t="s">
        <v>3073</v>
      </c>
      <c r="N539" s="51" t="s">
        <v>696</v>
      </c>
      <c r="O539" s="11" t="s">
        <v>2581</v>
      </c>
    </row>
    <row r="540" spans="1:15" s="4" customFormat="1" ht="39.75" customHeight="1" x14ac:dyDescent="0.15">
      <c r="A540" s="9" t="s">
        <v>622</v>
      </c>
      <c r="B540" s="9">
        <f t="shared" si="10"/>
        <v>11</v>
      </c>
      <c r="C540" s="79" t="str">
        <f>CONCATENATE(A540,全分野!$B540)</f>
        <v>児11</v>
      </c>
      <c r="D540" s="51" t="s">
        <v>1057</v>
      </c>
      <c r="E540" s="53" t="s">
        <v>10</v>
      </c>
      <c r="F540" s="53" t="s">
        <v>2461</v>
      </c>
      <c r="G540" s="11" t="s">
        <v>1058</v>
      </c>
      <c r="H540" s="51" t="s">
        <v>2950</v>
      </c>
      <c r="I540" s="51" t="s">
        <v>23</v>
      </c>
      <c r="J540" s="51" t="s">
        <v>2502</v>
      </c>
      <c r="K540" s="51" t="s">
        <v>2589</v>
      </c>
      <c r="L540" s="51" t="s">
        <v>2590</v>
      </c>
      <c r="M540" s="51" t="s">
        <v>3633</v>
      </c>
      <c r="N540" s="51" t="s">
        <v>840</v>
      </c>
      <c r="O540" s="11" t="s">
        <v>2580</v>
      </c>
    </row>
    <row r="541" spans="1:15" s="4" customFormat="1" ht="39.75" customHeight="1" x14ac:dyDescent="0.15">
      <c r="A541" s="9" t="s">
        <v>622</v>
      </c>
      <c r="B541" s="9">
        <f t="shared" si="10"/>
        <v>12</v>
      </c>
      <c r="C541" s="79" t="str">
        <f>CONCATENATE(A541,全分野!$B541)</f>
        <v>児12</v>
      </c>
      <c r="D541" s="51" t="s">
        <v>1087</v>
      </c>
      <c r="E541" s="53" t="s">
        <v>10</v>
      </c>
      <c r="F541" s="53" t="s">
        <v>1080</v>
      </c>
      <c r="G541" s="11" t="s">
        <v>1081</v>
      </c>
      <c r="H541" s="51" t="s">
        <v>2951</v>
      </c>
      <c r="I541" s="51" t="s">
        <v>4384</v>
      </c>
      <c r="J541" s="51" t="s">
        <v>2503</v>
      </c>
      <c r="K541" s="51" t="s">
        <v>1082</v>
      </c>
      <c r="L541" s="51" t="s">
        <v>1083</v>
      </c>
      <c r="M541" s="51" t="s">
        <v>525</v>
      </c>
      <c r="N541" s="51" t="s">
        <v>1053</v>
      </c>
      <c r="O541" s="11" t="s">
        <v>2579</v>
      </c>
    </row>
    <row r="542" spans="1:15" s="4" customFormat="1" ht="39.75" customHeight="1" x14ac:dyDescent="0.15">
      <c r="A542" s="9" t="s">
        <v>622</v>
      </c>
      <c r="B542" s="9">
        <f t="shared" si="10"/>
        <v>13</v>
      </c>
      <c r="C542" s="79" t="str">
        <f>CONCATENATE(A542,全分野!$B542)</f>
        <v>児13</v>
      </c>
      <c r="D542" s="51" t="s">
        <v>1096</v>
      </c>
      <c r="E542" s="53" t="s">
        <v>11</v>
      </c>
      <c r="F542" s="53" t="s">
        <v>1093</v>
      </c>
      <c r="G542" s="11" t="s">
        <v>2465</v>
      </c>
      <c r="H542" s="51" t="s">
        <v>2952</v>
      </c>
      <c r="I542" s="51" t="s">
        <v>50</v>
      </c>
      <c r="J542" s="51" t="s">
        <v>2504</v>
      </c>
      <c r="K542" s="51" t="s">
        <v>1094</v>
      </c>
      <c r="L542" s="51" t="s">
        <v>1095</v>
      </c>
      <c r="M542" s="51" t="s">
        <v>3076</v>
      </c>
      <c r="N542" s="51" t="s">
        <v>1053</v>
      </c>
      <c r="O542" s="11" t="s">
        <v>2578</v>
      </c>
    </row>
    <row r="543" spans="1:15" s="4" customFormat="1" ht="39.75" customHeight="1" x14ac:dyDescent="0.15">
      <c r="A543" s="9" t="s">
        <v>622</v>
      </c>
      <c r="B543" s="9">
        <f t="shared" si="10"/>
        <v>14</v>
      </c>
      <c r="C543" s="79" t="str">
        <f>CONCATENATE(A543,全分野!$B543)</f>
        <v>児14</v>
      </c>
      <c r="D543" s="51" t="s">
        <v>1168</v>
      </c>
      <c r="E543" s="53" t="s">
        <v>9</v>
      </c>
      <c r="F543" s="53" t="s">
        <v>1169</v>
      </c>
      <c r="G543" s="11" t="s">
        <v>1170</v>
      </c>
      <c r="H543" s="51" t="s">
        <v>2729</v>
      </c>
      <c r="I543" s="51" t="s">
        <v>96</v>
      </c>
      <c r="J543" s="51" t="s">
        <v>2505</v>
      </c>
      <c r="K543" s="51" t="s">
        <v>1171</v>
      </c>
      <c r="L543" s="51" t="s">
        <v>1172</v>
      </c>
      <c r="M543" s="51" t="s">
        <v>702</v>
      </c>
      <c r="N543" s="51" t="s">
        <v>696</v>
      </c>
      <c r="O543" s="11" t="s">
        <v>2577</v>
      </c>
    </row>
    <row r="544" spans="1:15" s="4" customFormat="1" ht="39.75" customHeight="1" x14ac:dyDescent="0.15">
      <c r="A544" s="9" t="s">
        <v>622</v>
      </c>
      <c r="B544" s="9">
        <f t="shared" si="10"/>
        <v>15</v>
      </c>
      <c r="C544" s="79" t="str">
        <f>CONCATENATE(A544,全分野!$B544)</f>
        <v>児15</v>
      </c>
      <c r="D544" s="51" t="s">
        <v>1173</v>
      </c>
      <c r="E544" s="53" t="s">
        <v>9</v>
      </c>
      <c r="F544" s="53" t="s">
        <v>1174</v>
      </c>
      <c r="G544" s="11" t="s">
        <v>2466</v>
      </c>
      <c r="H544" s="51" t="s">
        <v>2729</v>
      </c>
      <c r="I544" s="51" t="s">
        <v>96</v>
      </c>
      <c r="J544" s="51" t="s">
        <v>2506</v>
      </c>
      <c r="K544" s="51" t="s">
        <v>1175</v>
      </c>
      <c r="L544" s="51" t="s">
        <v>1176</v>
      </c>
      <c r="M544" s="51" t="s">
        <v>702</v>
      </c>
      <c r="N544" s="51" t="s">
        <v>696</v>
      </c>
      <c r="O544" s="11" t="s">
        <v>2576</v>
      </c>
    </row>
    <row r="545" spans="1:15" s="4" customFormat="1" ht="39.75" customHeight="1" x14ac:dyDescent="0.15">
      <c r="A545" s="9" t="s">
        <v>622</v>
      </c>
      <c r="B545" s="9">
        <f t="shared" si="10"/>
        <v>16</v>
      </c>
      <c r="C545" s="79" t="str">
        <f>CONCATENATE(A545,全分野!$B545)</f>
        <v>児16</v>
      </c>
      <c r="D545" s="51" t="s">
        <v>1177</v>
      </c>
      <c r="E545" s="53" t="s">
        <v>13</v>
      </c>
      <c r="F545" s="53" t="s">
        <v>2459</v>
      </c>
      <c r="G545" s="11" t="s">
        <v>2467</v>
      </c>
      <c r="H545" s="51" t="s">
        <v>2953</v>
      </c>
      <c r="I545" s="51" t="s">
        <v>50</v>
      </c>
      <c r="J545" s="51" t="s">
        <v>2507</v>
      </c>
      <c r="K545" s="51" t="s">
        <v>2591</v>
      </c>
      <c r="L545" s="51" t="s">
        <v>2592</v>
      </c>
      <c r="M545" s="51" t="s">
        <v>702</v>
      </c>
      <c r="N545" s="51" t="s">
        <v>1100</v>
      </c>
      <c r="O545" s="11" t="s">
        <v>2575</v>
      </c>
    </row>
    <row r="546" spans="1:15" s="4" customFormat="1" ht="39.75" customHeight="1" x14ac:dyDescent="0.15">
      <c r="A546" s="9" t="s">
        <v>622</v>
      </c>
      <c r="B546" s="9">
        <f t="shared" si="10"/>
        <v>17</v>
      </c>
      <c r="C546" s="79" t="str">
        <f>CONCATENATE(A546,全分野!$B546)</f>
        <v>児17</v>
      </c>
      <c r="D546" s="51" t="s">
        <v>1201</v>
      </c>
      <c r="E546" s="53" t="s">
        <v>18</v>
      </c>
      <c r="F546" s="53" t="s">
        <v>149</v>
      </c>
      <c r="G546" s="11" t="s">
        <v>1199</v>
      </c>
      <c r="H546" s="51" t="s">
        <v>1193</v>
      </c>
      <c r="I546" s="51" t="s">
        <v>156</v>
      </c>
      <c r="J546" s="51" t="s">
        <v>2508</v>
      </c>
      <c r="K546" s="51" t="s">
        <v>157</v>
      </c>
      <c r="L546" s="51" t="s">
        <v>152</v>
      </c>
      <c r="M546" s="51" t="s">
        <v>1197</v>
      </c>
      <c r="N546" s="51" t="s">
        <v>1053</v>
      </c>
      <c r="O546" s="11" t="s">
        <v>2574</v>
      </c>
    </row>
    <row r="547" spans="1:15" s="4" customFormat="1" ht="39.75" customHeight="1" x14ac:dyDescent="0.15">
      <c r="A547" s="9" t="s">
        <v>622</v>
      </c>
      <c r="B547" s="9">
        <f t="shared" si="10"/>
        <v>18</v>
      </c>
      <c r="C547" s="79" t="str">
        <f>CONCATENATE(A547,全分野!$B547)</f>
        <v>児18</v>
      </c>
      <c r="D547" s="51" t="s">
        <v>1203</v>
      </c>
      <c r="E547" s="53" t="s">
        <v>18</v>
      </c>
      <c r="F547" s="53" t="s">
        <v>158</v>
      </c>
      <c r="G547" s="11" t="s">
        <v>1204</v>
      </c>
      <c r="H547" s="51" t="s">
        <v>1193</v>
      </c>
      <c r="I547" s="51" t="s">
        <v>159</v>
      </c>
      <c r="J547" s="51" t="s">
        <v>2509</v>
      </c>
      <c r="K547" s="51" t="s">
        <v>160</v>
      </c>
      <c r="L547" s="51" t="s">
        <v>161</v>
      </c>
      <c r="M547" s="51" t="s">
        <v>1197</v>
      </c>
      <c r="N547" s="51" t="s">
        <v>1053</v>
      </c>
      <c r="O547" s="11" t="s">
        <v>2573</v>
      </c>
    </row>
    <row r="548" spans="1:15" s="4" customFormat="1" ht="39.75" customHeight="1" x14ac:dyDescent="0.15">
      <c r="A548" s="9" t="s">
        <v>622</v>
      </c>
      <c r="B548" s="9">
        <f t="shared" si="10"/>
        <v>19</v>
      </c>
      <c r="C548" s="79" t="str">
        <f>CONCATENATE(A548,全分野!$B548)</f>
        <v>児19</v>
      </c>
      <c r="D548" s="51" t="s">
        <v>1214</v>
      </c>
      <c r="E548" s="53" t="s">
        <v>10</v>
      </c>
      <c r="F548" s="53" t="s">
        <v>1212</v>
      </c>
      <c r="G548" s="11" t="s">
        <v>1215</v>
      </c>
      <c r="H548" s="51" t="s">
        <v>2954</v>
      </c>
      <c r="I548" s="51" t="s">
        <v>50</v>
      </c>
      <c r="J548" s="51" t="s">
        <v>2510</v>
      </c>
      <c r="K548" s="51" t="s">
        <v>1213</v>
      </c>
      <c r="L548" s="51" t="s">
        <v>1213</v>
      </c>
      <c r="M548" s="51" t="s">
        <v>2384</v>
      </c>
      <c r="N548" s="75" t="s">
        <v>696</v>
      </c>
      <c r="O548" s="11" t="s">
        <v>2572</v>
      </c>
    </row>
    <row r="549" spans="1:15" s="4" customFormat="1" ht="39.75" customHeight="1" x14ac:dyDescent="0.15">
      <c r="A549" s="9" t="s">
        <v>622</v>
      </c>
      <c r="B549" s="9">
        <f t="shared" si="10"/>
        <v>20</v>
      </c>
      <c r="C549" s="79" t="str">
        <f>CONCATENATE(A549,全分野!$B549)</f>
        <v>児20</v>
      </c>
      <c r="D549" s="51" t="s">
        <v>1261</v>
      </c>
      <c r="E549" s="53" t="s">
        <v>9</v>
      </c>
      <c r="F549" s="53" t="s">
        <v>110</v>
      </c>
      <c r="G549" s="11" t="s">
        <v>2468</v>
      </c>
      <c r="H549" s="51" t="s">
        <v>1262</v>
      </c>
      <c r="I549" s="51" t="s">
        <v>23</v>
      </c>
      <c r="J549" s="51" t="s">
        <v>109</v>
      </c>
      <c r="K549" s="51" t="s">
        <v>111</v>
      </c>
      <c r="L549" s="51" t="s">
        <v>112</v>
      </c>
      <c r="M549" s="51" t="s">
        <v>702</v>
      </c>
      <c r="N549" s="75" t="s">
        <v>840</v>
      </c>
      <c r="O549" s="11" t="s">
        <v>2571</v>
      </c>
    </row>
    <row r="550" spans="1:15" s="4" customFormat="1" ht="39.75" customHeight="1" x14ac:dyDescent="0.15">
      <c r="A550" s="9" t="s">
        <v>622</v>
      </c>
      <c r="B550" s="9">
        <f t="shared" si="10"/>
        <v>21</v>
      </c>
      <c r="C550" s="79" t="str">
        <f>CONCATENATE(A550,全分野!$B550)</f>
        <v>児21</v>
      </c>
      <c r="D550" s="51" t="s">
        <v>1408</v>
      </c>
      <c r="E550" s="53" t="s">
        <v>9</v>
      </c>
      <c r="F550" s="53" t="s">
        <v>98</v>
      </c>
      <c r="G550" s="11" t="s">
        <v>1409</v>
      </c>
      <c r="H550" s="51" t="s">
        <v>2487</v>
      </c>
      <c r="I550" s="51" t="s">
        <v>2493</v>
      </c>
      <c r="J550" s="51" t="s">
        <v>2511</v>
      </c>
      <c r="K550" s="51" t="s">
        <v>99</v>
      </c>
      <c r="L550" s="51" t="s">
        <v>100</v>
      </c>
      <c r="M550" s="51" t="s">
        <v>702</v>
      </c>
      <c r="N550" s="51" t="s">
        <v>1100</v>
      </c>
      <c r="O550" s="11" t="s">
        <v>2570</v>
      </c>
    </row>
    <row r="551" spans="1:15" s="4" customFormat="1" ht="39.75" customHeight="1" x14ac:dyDescent="0.15">
      <c r="A551" s="9" t="s">
        <v>622</v>
      </c>
      <c r="B551" s="9">
        <f t="shared" si="10"/>
        <v>22</v>
      </c>
      <c r="C551" s="79" t="str">
        <f>CONCATENATE(A551,全分野!$B551)</f>
        <v>児22</v>
      </c>
      <c r="D551" s="51" t="s">
        <v>1410</v>
      </c>
      <c r="E551" s="53" t="s">
        <v>9</v>
      </c>
      <c r="F551" s="53" t="s">
        <v>101</v>
      </c>
      <c r="G551" s="11" t="s">
        <v>1411</v>
      </c>
      <c r="H551" s="51" t="s">
        <v>2487</v>
      </c>
      <c r="I551" s="51" t="s">
        <v>2493</v>
      </c>
      <c r="J551" s="51" t="s">
        <v>2512</v>
      </c>
      <c r="K551" s="51" t="s">
        <v>102</v>
      </c>
      <c r="L551" s="51" t="s">
        <v>103</v>
      </c>
      <c r="M551" s="51" t="s">
        <v>702</v>
      </c>
      <c r="N551" s="51" t="s">
        <v>1100</v>
      </c>
      <c r="O551" s="11" t="s">
        <v>2569</v>
      </c>
    </row>
    <row r="552" spans="1:15" s="4" customFormat="1" ht="39.75" customHeight="1" x14ac:dyDescent="0.15">
      <c r="A552" s="9" t="s">
        <v>622</v>
      </c>
      <c r="B552" s="9">
        <f t="shared" si="10"/>
        <v>23</v>
      </c>
      <c r="C552" s="79" t="str">
        <f>CONCATENATE(A552,全分野!$B552)</f>
        <v>児23</v>
      </c>
      <c r="D552" s="51" t="s">
        <v>2444</v>
      </c>
      <c r="E552" s="53" t="s">
        <v>9</v>
      </c>
      <c r="F552" s="53" t="s">
        <v>98</v>
      </c>
      <c r="G552" s="11" t="s">
        <v>1412</v>
      </c>
      <c r="H552" s="51" t="s">
        <v>2487</v>
      </c>
      <c r="I552" s="51" t="s">
        <v>104</v>
      </c>
      <c r="J552" s="51" t="s">
        <v>2513</v>
      </c>
      <c r="K552" s="51" t="s">
        <v>105</v>
      </c>
      <c r="L552" s="51" t="s">
        <v>106</v>
      </c>
      <c r="M552" s="51" t="s">
        <v>702</v>
      </c>
      <c r="N552" s="51" t="s">
        <v>1100</v>
      </c>
      <c r="O552" s="11" t="s">
        <v>2568</v>
      </c>
    </row>
    <row r="553" spans="1:15" s="4" customFormat="1" ht="39.75" customHeight="1" x14ac:dyDescent="0.15">
      <c r="A553" s="9" t="s">
        <v>622</v>
      </c>
      <c r="B553" s="9">
        <f t="shared" si="10"/>
        <v>24</v>
      </c>
      <c r="C553" s="79" t="str">
        <f>CONCATENATE(A553,全分野!$B553)</f>
        <v>児24</v>
      </c>
      <c r="D553" s="51" t="s">
        <v>2445</v>
      </c>
      <c r="E553" s="53" t="s">
        <v>9</v>
      </c>
      <c r="F553" s="53" t="s">
        <v>231</v>
      </c>
      <c r="G553" s="11" t="s">
        <v>1413</v>
      </c>
      <c r="H553" s="51" t="s">
        <v>2487</v>
      </c>
      <c r="I553" s="51" t="s">
        <v>1414</v>
      </c>
      <c r="J553" s="51" t="s">
        <v>2514</v>
      </c>
      <c r="K553" s="51" t="s">
        <v>1415</v>
      </c>
      <c r="L553" s="51" t="s">
        <v>1416</v>
      </c>
      <c r="M553" s="51" t="s">
        <v>702</v>
      </c>
      <c r="N553" s="51" t="s">
        <v>1100</v>
      </c>
      <c r="O553" s="11" t="s">
        <v>2567</v>
      </c>
    </row>
    <row r="554" spans="1:15" s="4" customFormat="1" ht="39.75" customHeight="1" x14ac:dyDescent="0.15">
      <c r="A554" s="9" t="s">
        <v>622</v>
      </c>
      <c r="B554" s="9">
        <f t="shared" si="10"/>
        <v>25</v>
      </c>
      <c r="C554" s="79" t="str">
        <f>CONCATENATE(A554,全分野!$B554)</f>
        <v>児25</v>
      </c>
      <c r="D554" s="51" t="s">
        <v>1489</v>
      </c>
      <c r="E554" s="53" t="s">
        <v>10</v>
      </c>
      <c r="F554" s="53" t="s">
        <v>67</v>
      </c>
      <c r="G554" s="11" t="s">
        <v>1490</v>
      </c>
      <c r="H554" s="51" t="s">
        <v>1488</v>
      </c>
      <c r="I554" s="51" t="s">
        <v>483</v>
      </c>
      <c r="J554" s="51" t="s">
        <v>2515</v>
      </c>
      <c r="K554" s="51" t="s">
        <v>484</v>
      </c>
      <c r="L554" s="51" t="s">
        <v>484</v>
      </c>
      <c r="M554" s="51" t="s">
        <v>685</v>
      </c>
      <c r="N554" s="51" t="s">
        <v>1013</v>
      </c>
      <c r="O554" s="11" t="s">
        <v>1491</v>
      </c>
    </row>
    <row r="555" spans="1:15" s="4" customFormat="1" ht="39.75" customHeight="1" x14ac:dyDescent="0.15">
      <c r="A555" s="9" t="s">
        <v>622</v>
      </c>
      <c r="B555" s="9">
        <f t="shared" si="10"/>
        <v>26</v>
      </c>
      <c r="C555" s="79" t="str">
        <f>CONCATENATE(A555,全分野!$B555)</f>
        <v>児26</v>
      </c>
      <c r="D555" s="51" t="s">
        <v>1492</v>
      </c>
      <c r="E555" s="53" t="s">
        <v>10</v>
      </c>
      <c r="F555" s="53" t="s">
        <v>485</v>
      </c>
      <c r="G555" s="11" t="s">
        <v>1493</v>
      </c>
      <c r="H555" s="51" t="s">
        <v>1488</v>
      </c>
      <c r="I555" s="51" t="s">
        <v>483</v>
      </c>
      <c r="J555" s="51" t="s">
        <v>2516</v>
      </c>
      <c r="K555" s="51" t="s">
        <v>486</v>
      </c>
      <c r="L555" s="51" t="s">
        <v>486</v>
      </c>
      <c r="M555" s="51" t="s">
        <v>685</v>
      </c>
      <c r="N555" s="51" t="s">
        <v>1013</v>
      </c>
      <c r="O555" s="11" t="s">
        <v>2982</v>
      </c>
    </row>
    <row r="556" spans="1:15" s="4" customFormat="1" ht="53.25" customHeight="1" x14ac:dyDescent="0.15">
      <c r="A556" s="9" t="s">
        <v>622</v>
      </c>
      <c r="B556" s="9">
        <f t="shared" si="10"/>
        <v>27</v>
      </c>
      <c r="C556" s="79" t="str">
        <f>CONCATENATE(A556,全分野!$B556)</f>
        <v>児27</v>
      </c>
      <c r="D556" s="51" t="s">
        <v>1494</v>
      </c>
      <c r="E556" s="53" t="s">
        <v>10</v>
      </c>
      <c r="F556" s="53" t="s">
        <v>487</v>
      </c>
      <c r="G556" s="11" t="s">
        <v>1495</v>
      </c>
      <c r="H556" s="51" t="s">
        <v>1488</v>
      </c>
      <c r="I556" s="51" t="s">
        <v>483</v>
      </c>
      <c r="J556" s="51" t="s">
        <v>2517</v>
      </c>
      <c r="K556" s="51" t="s">
        <v>488</v>
      </c>
      <c r="L556" s="51" t="s">
        <v>488</v>
      </c>
      <c r="M556" s="51" t="s">
        <v>685</v>
      </c>
      <c r="N556" s="51" t="s">
        <v>1013</v>
      </c>
      <c r="O556" s="47" t="s">
        <v>2566</v>
      </c>
    </row>
    <row r="557" spans="1:15" s="4" customFormat="1" ht="39.75" customHeight="1" x14ac:dyDescent="0.15">
      <c r="A557" s="9" t="s">
        <v>622</v>
      </c>
      <c r="B557" s="9">
        <f t="shared" si="10"/>
        <v>28</v>
      </c>
      <c r="C557" s="79" t="str">
        <f>CONCATENATE(A557,全分野!$B557)</f>
        <v>児28</v>
      </c>
      <c r="D557" s="51" t="s">
        <v>1498</v>
      </c>
      <c r="E557" s="53" t="s">
        <v>10</v>
      </c>
      <c r="F557" s="53" t="s">
        <v>639</v>
      </c>
      <c r="G557" s="11" t="s">
        <v>1499</v>
      </c>
      <c r="H557" s="51" t="s">
        <v>2485</v>
      </c>
      <c r="I557" s="51" t="s">
        <v>23</v>
      </c>
      <c r="J557" s="51" t="s">
        <v>2518</v>
      </c>
      <c r="K557" s="51" t="s">
        <v>1497</v>
      </c>
      <c r="L557" s="51" t="s">
        <v>1497</v>
      </c>
      <c r="M557" s="51" t="s">
        <v>702</v>
      </c>
      <c r="N557" s="51" t="s">
        <v>1500</v>
      </c>
      <c r="O557" s="11" t="s">
        <v>2565</v>
      </c>
    </row>
    <row r="558" spans="1:15" s="4" customFormat="1" ht="39.75" customHeight="1" x14ac:dyDescent="0.15">
      <c r="A558" s="9" t="s">
        <v>622</v>
      </c>
      <c r="B558" s="9">
        <f t="shared" si="10"/>
        <v>29</v>
      </c>
      <c r="C558" s="79" t="str">
        <f>CONCATENATE(A558,全分野!$B558)</f>
        <v>児29</v>
      </c>
      <c r="D558" s="51" t="s">
        <v>1501</v>
      </c>
      <c r="E558" s="53" t="s">
        <v>19</v>
      </c>
      <c r="F558" s="53" t="s">
        <v>1496</v>
      </c>
      <c r="G558" s="11" t="s">
        <v>1502</v>
      </c>
      <c r="H558" s="51" t="s">
        <v>2485</v>
      </c>
      <c r="I558" s="51" t="s">
        <v>23</v>
      </c>
      <c r="J558" s="51" t="s">
        <v>2518</v>
      </c>
      <c r="K558" s="51" t="s">
        <v>1503</v>
      </c>
      <c r="L558" s="51" t="s">
        <v>1504</v>
      </c>
      <c r="M558" s="51" t="s">
        <v>702</v>
      </c>
      <c r="N558" s="51" t="s">
        <v>1500</v>
      </c>
      <c r="O558" s="11" t="s">
        <v>2564</v>
      </c>
    </row>
    <row r="559" spans="1:15" s="4" customFormat="1" ht="39.75" customHeight="1" x14ac:dyDescent="0.15">
      <c r="A559" s="9" t="s">
        <v>622</v>
      </c>
      <c r="B559" s="9">
        <f t="shared" si="10"/>
        <v>30</v>
      </c>
      <c r="C559" s="79" t="str">
        <f>CONCATENATE(A559,全分野!$B559)</f>
        <v>児30</v>
      </c>
      <c r="D559" s="51" t="s">
        <v>1516</v>
      </c>
      <c r="E559" s="53" t="s">
        <v>16</v>
      </c>
      <c r="F559" s="53" t="s">
        <v>82</v>
      </c>
      <c r="G559" s="11" t="s">
        <v>1517</v>
      </c>
      <c r="H559" s="51" t="s">
        <v>2486</v>
      </c>
      <c r="I559" s="51" t="s">
        <v>83</v>
      </c>
      <c r="J559" s="51" t="s">
        <v>2519</v>
      </c>
      <c r="K559" s="51" t="s">
        <v>584</v>
      </c>
      <c r="L559" s="51" t="s">
        <v>588</v>
      </c>
      <c r="M559" s="51" t="s">
        <v>702</v>
      </c>
      <c r="N559" s="51" t="s">
        <v>696</v>
      </c>
      <c r="O559" s="11" t="s">
        <v>2563</v>
      </c>
    </row>
    <row r="560" spans="1:15" s="4" customFormat="1" ht="39.75" customHeight="1" x14ac:dyDescent="0.15">
      <c r="A560" s="9" t="s">
        <v>622</v>
      </c>
      <c r="B560" s="9">
        <f t="shared" si="10"/>
        <v>31</v>
      </c>
      <c r="C560" s="79" t="str">
        <f>CONCATENATE(A560,全分野!$B560)</f>
        <v>児31</v>
      </c>
      <c r="D560" s="51" t="s">
        <v>1518</v>
      </c>
      <c r="E560" s="53" t="s">
        <v>13</v>
      </c>
      <c r="F560" s="53" t="s">
        <v>353</v>
      </c>
      <c r="G560" s="11" t="s">
        <v>1519</v>
      </c>
      <c r="H560" s="51" t="s">
        <v>1520</v>
      </c>
      <c r="I560" s="51" t="s">
        <v>96</v>
      </c>
      <c r="J560" s="51" t="s">
        <v>2520</v>
      </c>
      <c r="K560" s="51" t="s">
        <v>354</v>
      </c>
      <c r="L560" s="51" t="s">
        <v>355</v>
      </c>
      <c r="M560" s="51" t="s">
        <v>702</v>
      </c>
      <c r="N560" s="75" t="s">
        <v>696</v>
      </c>
      <c r="O560" s="11" t="s">
        <v>2562</v>
      </c>
    </row>
    <row r="561" spans="1:17" s="4" customFormat="1" ht="39.75" customHeight="1" x14ac:dyDescent="0.15">
      <c r="A561" s="9" t="s">
        <v>622</v>
      </c>
      <c r="B561" s="9">
        <f t="shared" si="10"/>
        <v>32</v>
      </c>
      <c r="C561" s="79" t="str">
        <f>CONCATENATE(A561,全分野!$B561)</f>
        <v>児32</v>
      </c>
      <c r="D561" s="51" t="s">
        <v>1521</v>
      </c>
      <c r="E561" s="53" t="s">
        <v>13</v>
      </c>
      <c r="F561" s="53" t="s">
        <v>356</v>
      </c>
      <c r="G561" s="11" t="s">
        <v>1522</v>
      </c>
      <c r="H561" s="51" t="s">
        <v>1520</v>
      </c>
      <c r="I561" s="51" t="s">
        <v>23</v>
      </c>
      <c r="J561" s="51" t="s">
        <v>2521</v>
      </c>
      <c r="K561" s="51" t="s">
        <v>357</v>
      </c>
      <c r="L561" s="51" t="s">
        <v>358</v>
      </c>
      <c r="M561" s="51" t="s">
        <v>702</v>
      </c>
      <c r="N561" s="75" t="s">
        <v>696</v>
      </c>
      <c r="O561" s="11" t="s">
        <v>2561</v>
      </c>
    </row>
    <row r="562" spans="1:17" s="4" customFormat="1" ht="39.75" customHeight="1" x14ac:dyDescent="0.15">
      <c r="A562" s="9" t="s">
        <v>622</v>
      </c>
      <c r="B562" s="9">
        <f t="shared" si="10"/>
        <v>33</v>
      </c>
      <c r="C562" s="79" t="str">
        <f>CONCATENATE(A562,全分野!$B562)</f>
        <v>児33</v>
      </c>
      <c r="D562" s="51" t="s">
        <v>1625</v>
      </c>
      <c r="E562" s="53" t="s">
        <v>15</v>
      </c>
      <c r="F562" s="53" t="s">
        <v>1626</v>
      </c>
      <c r="G562" s="11" t="s">
        <v>1627</v>
      </c>
      <c r="H562" s="51" t="s">
        <v>1628</v>
      </c>
      <c r="I562" s="51" t="s">
        <v>2492</v>
      </c>
      <c r="J562" s="51" t="s">
        <v>2522</v>
      </c>
      <c r="K562" s="51" t="s">
        <v>1623</v>
      </c>
      <c r="L562" s="51" t="s">
        <v>1624</v>
      </c>
      <c r="M562" s="51" t="s">
        <v>702</v>
      </c>
      <c r="N562" s="75" t="s">
        <v>2552</v>
      </c>
      <c r="O562" s="11" t="s">
        <v>1629</v>
      </c>
    </row>
    <row r="563" spans="1:17" s="4" customFormat="1" ht="39.75" customHeight="1" x14ac:dyDescent="0.15">
      <c r="A563" s="9" t="s">
        <v>622</v>
      </c>
      <c r="B563" s="9">
        <f t="shared" si="10"/>
        <v>34</v>
      </c>
      <c r="C563" s="79" t="str">
        <f>CONCATENATE(A563,全分野!$B563)</f>
        <v>児34</v>
      </c>
      <c r="D563" s="51" t="s">
        <v>1712</v>
      </c>
      <c r="E563" s="53" t="s">
        <v>16</v>
      </c>
      <c r="F563" s="53" t="s">
        <v>1709</v>
      </c>
      <c r="G563" s="11" t="s">
        <v>1713</v>
      </c>
      <c r="H563" s="51" t="s">
        <v>1714</v>
      </c>
      <c r="I563" s="51" t="s">
        <v>23</v>
      </c>
      <c r="J563" s="51" t="s">
        <v>2523</v>
      </c>
      <c r="K563" s="51" t="s">
        <v>1710</v>
      </c>
      <c r="L563" s="51" t="s">
        <v>1711</v>
      </c>
      <c r="M563" s="51" t="s">
        <v>702</v>
      </c>
      <c r="N563" s="75" t="s">
        <v>696</v>
      </c>
      <c r="O563" s="11" t="s">
        <v>2560</v>
      </c>
    </row>
    <row r="564" spans="1:17" s="4" customFormat="1" ht="39.75" customHeight="1" x14ac:dyDescent="0.15">
      <c r="A564" s="9" t="s">
        <v>622</v>
      </c>
      <c r="B564" s="9">
        <f t="shared" si="10"/>
        <v>35</v>
      </c>
      <c r="C564" s="79" t="str">
        <f>CONCATENATE(A564,全分野!$B564)</f>
        <v>児35</v>
      </c>
      <c r="D564" s="51" t="s">
        <v>1731</v>
      </c>
      <c r="E564" s="53" t="s">
        <v>17</v>
      </c>
      <c r="F564" s="53" t="s">
        <v>536</v>
      </c>
      <c r="G564" s="11" t="s">
        <v>2475</v>
      </c>
      <c r="H564" s="51" t="s">
        <v>1732</v>
      </c>
      <c r="I564" s="51" t="s">
        <v>23</v>
      </c>
      <c r="J564" s="51" t="s">
        <v>2524</v>
      </c>
      <c r="K564" s="51" t="s">
        <v>592</v>
      </c>
      <c r="L564" s="51" t="s">
        <v>593</v>
      </c>
      <c r="M564" s="51" t="s">
        <v>702</v>
      </c>
      <c r="N564" s="75" t="s">
        <v>830</v>
      </c>
      <c r="O564" s="11" t="s">
        <v>2559</v>
      </c>
    </row>
    <row r="565" spans="1:17" s="4" customFormat="1" ht="39.75" customHeight="1" x14ac:dyDescent="0.15">
      <c r="A565" s="9" t="s">
        <v>622</v>
      </c>
      <c r="B565" s="9">
        <f t="shared" si="10"/>
        <v>36</v>
      </c>
      <c r="C565" s="79" t="str">
        <f>CONCATENATE(A565,全分野!$B565)</f>
        <v>児36</v>
      </c>
      <c r="D565" s="51" t="s">
        <v>2446</v>
      </c>
      <c r="E565" s="53" t="s">
        <v>9</v>
      </c>
      <c r="F565" s="53" t="s">
        <v>1743</v>
      </c>
      <c r="G565" s="11" t="s">
        <v>1746</v>
      </c>
      <c r="H565" s="51" t="s">
        <v>1747</v>
      </c>
      <c r="I565" s="51" t="s">
        <v>96</v>
      </c>
      <c r="J565" s="51" t="s">
        <v>2525</v>
      </c>
      <c r="K565" s="51" t="s">
        <v>1744</v>
      </c>
      <c r="L565" s="51" t="s">
        <v>1745</v>
      </c>
      <c r="M565" s="51" t="s">
        <v>3077</v>
      </c>
      <c r="N565" s="75" t="s">
        <v>840</v>
      </c>
      <c r="O565" s="11" t="s">
        <v>2558</v>
      </c>
    </row>
    <row r="566" spans="1:17" s="4" customFormat="1" ht="39.75" customHeight="1" x14ac:dyDescent="0.15">
      <c r="A566" s="9" t="s">
        <v>622</v>
      </c>
      <c r="B566" s="9">
        <v>38</v>
      </c>
      <c r="C566" s="79" t="str">
        <f>CONCATENATE(A566,全分野!$B566)</f>
        <v>児38</v>
      </c>
      <c r="D566" s="51" t="s">
        <v>1751</v>
      </c>
      <c r="E566" s="53" t="s">
        <v>14</v>
      </c>
      <c r="F566" s="53" t="s">
        <v>1748</v>
      </c>
      <c r="G566" s="11" t="s">
        <v>3087</v>
      </c>
      <c r="H566" s="51" t="s">
        <v>2484</v>
      </c>
      <c r="I566" s="51" t="s">
        <v>2489</v>
      </c>
      <c r="J566" s="51" t="s">
        <v>2526</v>
      </c>
      <c r="K566" s="51" t="s">
        <v>1749</v>
      </c>
      <c r="L566" s="51" t="s">
        <v>1750</v>
      </c>
      <c r="M566" s="51" t="s">
        <v>702</v>
      </c>
      <c r="N566" s="51" t="s">
        <v>2553</v>
      </c>
      <c r="O566" s="11" t="s">
        <v>2983</v>
      </c>
      <c r="Q566" s="114" t="s">
        <v>3024</v>
      </c>
    </row>
    <row r="567" spans="1:17" s="4" customFormat="1" ht="39.75" customHeight="1" x14ac:dyDescent="0.15">
      <c r="A567" s="9" t="s">
        <v>622</v>
      </c>
      <c r="B567" s="9">
        <f t="shared" si="10"/>
        <v>39</v>
      </c>
      <c r="C567" s="79" t="str">
        <f>CONCATENATE(A567,全分野!$B567)</f>
        <v>児39</v>
      </c>
      <c r="D567" s="51" t="s">
        <v>1801</v>
      </c>
      <c r="E567" s="53" t="s">
        <v>18</v>
      </c>
      <c r="F567" s="53" t="s">
        <v>1798</v>
      </c>
      <c r="G567" s="11" t="s">
        <v>1802</v>
      </c>
      <c r="H567" s="51" t="s">
        <v>1803</v>
      </c>
      <c r="I567" s="51" t="s">
        <v>1804</v>
      </c>
      <c r="J567" s="51" t="s">
        <v>2527</v>
      </c>
      <c r="K567" s="51" t="s">
        <v>1799</v>
      </c>
      <c r="L567" s="51" t="s">
        <v>1800</v>
      </c>
      <c r="M567" s="51" t="s">
        <v>702</v>
      </c>
      <c r="N567" s="51" t="s">
        <v>1805</v>
      </c>
      <c r="O567" s="11" t="s">
        <v>2984</v>
      </c>
    </row>
    <row r="568" spans="1:17" s="4" customFormat="1" ht="39.75" customHeight="1" x14ac:dyDescent="0.15">
      <c r="A568" s="9" t="s">
        <v>622</v>
      </c>
      <c r="B568" s="9">
        <f t="shared" si="10"/>
        <v>40</v>
      </c>
      <c r="C568" s="79" t="str">
        <f>CONCATENATE(A568,全分野!$B568)</f>
        <v>児40</v>
      </c>
      <c r="D568" s="51" t="s">
        <v>1923</v>
      </c>
      <c r="E568" s="53" t="s">
        <v>11</v>
      </c>
      <c r="F568" s="53" t="s">
        <v>1927</v>
      </c>
      <c r="G568" s="11" t="s">
        <v>1924</v>
      </c>
      <c r="H568" s="51" t="s">
        <v>2955</v>
      </c>
      <c r="I568" s="51" t="s">
        <v>23</v>
      </c>
      <c r="J568" s="51" t="s">
        <v>1925</v>
      </c>
      <c r="K568" s="51" t="s">
        <v>350</v>
      </c>
      <c r="L568" s="51" t="s">
        <v>351</v>
      </c>
      <c r="M568" s="51" t="s">
        <v>702</v>
      </c>
      <c r="N568" s="51" t="s">
        <v>1053</v>
      </c>
      <c r="O568" s="11" t="s">
        <v>1926</v>
      </c>
    </row>
    <row r="569" spans="1:17" s="4" customFormat="1" ht="39.75" customHeight="1" x14ac:dyDescent="0.15">
      <c r="A569" s="9" t="s">
        <v>622</v>
      </c>
      <c r="B569" s="9">
        <f t="shared" si="10"/>
        <v>41</v>
      </c>
      <c r="C569" s="79" t="str">
        <f>CONCATENATE(A569,全分野!$B569)</f>
        <v>児41</v>
      </c>
      <c r="D569" s="51" t="s">
        <v>1928</v>
      </c>
      <c r="E569" s="53" t="s">
        <v>13</v>
      </c>
      <c r="F569" s="53" t="s">
        <v>223</v>
      </c>
      <c r="G569" s="11" t="s">
        <v>1929</v>
      </c>
      <c r="H569" s="51" t="s">
        <v>1930</v>
      </c>
      <c r="I569" s="51" t="s">
        <v>23</v>
      </c>
      <c r="J569" s="51" t="s">
        <v>2528</v>
      </c>
      <c r="K569" s="51" t="s">
        <v>224</v>
      </c>
      <c r="L569" s="51" t="s">
        <v>225</v>
      </c>
      <c r="M569" s="51" t="s">
        <v>702</v>
      </c>
      <c r="N569" s="51" t="s">
        <v>830</v>
      </c>
      <c r="O569" s="11" t="s">
        <v>1931</v>
      </c>
    </row>
    <row r="570" spans="1:17" s="4" customFormat="1" ht="39.75" customHeight="1" x14ac:dyDescent="0.15">
      <c r="A570" s="9" t="s">
        <v>622</v>
      </c>
      <c r="B570" s="9">
        <f t="shared" si="10"/>
        <v>42</v>
      </c>
      <c r="C570" s="79" t="str">
        <f>CONCATENATE(A570,全分野!$B570)</f>
        <v>児42</v>
      </c>
      <c r="D570" s="51" t="s">
        <v>1932</v>
      </c>
      <c r="E570" s="53" t="s">
        <v>9</v>
      </c>
      <c r="F570" s="53" t="s">
        <v>226</v>
      </c>
      <c r="G570" s="11" t="s">
        <v>1933</v>
      </c>
      <c r="H570" s="51" t="s">
        <v>1930</v>
      </c>
      <c r="I570" s="51" t="s">
        <v>2491</v>
      </c>
      <c r="J570" s="51" t="s">
        <v>2528</v>
      </c>
      <c r="K570" s="51" t="s">
        <v>224</v>
      </c>
      <c r="L570" s="51" t="s">
        <v>225</v>
      </c>
      <c r="M570" s="51" t="s">
        <v>702</v>
      </c>
      <c r="N570" s="51" t="s">
        <v>830</v>
      </c>
      <c r="O570" s="11" t="s">
        <v>1934</v>
      </c>
    </row>
    <row r="571" spans="1:17" s="4" customFormat="1" ht="39.75" customHeight="1" x14ac:dyDescent="0.15">
      <c r="A571" s="9" t="s">
        <v>622</v>
      </c>
      <c r="B571" s="9">
        <f t="shared" si="10"/>
        <v>43</v>
      </c>
      <c r="C571" s="79" t="str">
        <f>CONCATENATE(A571,全分野!$B571)</f>
        <v>児43</v>
      </c>
      <c r="D571" s="51" t="s">
        <v>1935</v>
      </c>
      <c r="E571" s="53" t="s">
        <v>9</v>
      </c>
      <c r="F571" s="53" t="s">
        <v>227</v>
      </c>
      <c r="G571" s="11" t="s">
        <v>2469</v>
      </c>
      <c r="H571" s="51" t="s">
        <v>1930</v>
      </c>
      <c r="I571" s="51" t="s">
        <v>228</v>
      </c>
      <c r="J571" s="51" t="s">
        <v>2528</v>
      </c>
      <c r="K571" s="51" t="s">
        <v>224</v>
      </c>
      <c r="L571" s="51" t="s">
        <v>225</v>
      </c>
      <c r="M571" s="51" t="s">
        <v>702</v>
      </c>
      <c r="N571" s="51" t="s">
        <v>696</v>
      </c>
      <c r="O571" s="11" t="s">
        <v>1934</v>
      </c>
    </row>
    <row r="572" spans="1:17" s="4" customFormat="1" ht="39.75" customHeight="1" x14ac:dyDescent="0.15">
      <c r="A572" s="9" t="s">
        <v>622</v>
      </c>
      <c r="B572" s="9">
        <f t="shared" si="10"/>
        <v>44</v>
      </c>
      <c r="C572" s="79" t="str">
        <f>CONCATENATE(A572,全分野!$B572)</f>
        <v>児44</v>
      </c>
      <c r="D572" s="51" t="s">
        <v>1936</v>
      </c>
      <c r="E572" s="53" t="s">
        <v>9</v>
      </c>
      <c r="F572" s="53" t="s">
        <v>229</v>
      </c>
      <c r="G572" s="11" t="s">
        <v>2470</v>
      </c>
      <c r="H572" s="51" t="s">
        <v>1930</v>
      </c>
      <c r="I572" s="51" t="s">
        <v>228</v>
      </c>
      <c r="J572" s="51" t="s">
        <v>2528</v>
      </c>
      <c r="K572" s="51" t="s">
        <v>224</v>
      </c>
      <c r="L572" s="51" t="s">
        <v>225</v>
      </c>
      <c r="M572" s="51" t="s">
        <v>702</v>
      </c>
      <c r="N572" s="51" t="s">
        <v>696</v>
      </c>
      <c r="O572" s="11" t="s">
        <v>1934</v>
      </c>
    </row>
    <row r="573" spans="1:17" s="4" customFormat="1" ht="39.75" customHeight="1" x14ac:dyDescent="0.15">
      <c r="A573" s="9" t="s">
        <v>622</v>
      </c>
      <c r="B573" s="9">
        <f t="shared" si="10"/>
        <v>45</v>
      </c>
      <c r="C573" s="79" t="str">
        <f>CONCATENATE(A573,全分野!$B573)</f>
        <v>児45</v>
      </c>
      <c r="D573" s="51" t="s">
        <v>2447</v>
      </c>
      <c r="E573" s="53" t="s">
        <v>9</v>
      </c>
      <c r="F573" s="53" t="s">
        <v>230</v>
      </c>
      <c r="G573" s="11" t="s">
        <v>2471</v>
      </c>
      <c r="H573" s="51" t="s">
        <v>1930</v>
      </c>
      <c r="I573" s="51" t="s">
        <v>228</v>
      </c>
      <c r="J573" s="51" t="s">
        <v>2528</v>
      </c>
      <c r="K573" s="51" t="s">
        <v>224</v>
      </c>
      <c r="L573" s="51" t="s">
        <v>225</v>
      </c>
      <c r="M573" s="51" t="s">
        <v>702</v>
      </c>
      <c r="N573" s="51" t="s">
        <v>696</v>
      </c>
      <c r="O573" s="11" t="s">
        <v>1937</v>
      </c>
    </row>
    <row r="574" spans="1:17" s="4" customFormat="1" ht="39.75" customHeight="1" x14ac:dyDescent="0.15">
      <c r="A574" s="9" t="s">
        <v>622</v>
      </c>
      <c r="B574" s="9">
        <f t="shared" si="10"/>
        <v>46</v>
      </c>
      <c r="C574" s="79" t="str">
        <f>CONCATENATE(A574,全分野!$B574)</f>
        <v>児46</v>
      </c>
      <c r="D574" s="51" t="s">
        <v>2448</v>
      </c>
      <c r="E574" s="53" t="s">
        <v>9</v>
      </c>
      <c r="F574" s="53" t="s">
        <v>231</v>
      </c>
      <c r="G574" s="11" t="s">
        <v>2472</v>
      </c>
      <c r="H574" s="51" t="s">
        <v>1930</v>
      </c>
      <c r="I574" s="51" t="s">
        <v>228</v>
      </c>
      <c r="J574" s="51" t="s">
        <v>2528</v>
      </c>
      <c r="K574" s="51" t="s">
        <v>224</v>
      </c>
      <c r="L574" s="51" t="s">
        <v>225</v>
      </c>
      <c r="M574" s="51" t="s">
        <v>702</v>
      </c>
      <c r="N574" s="51" t="s">
        <v>696</v>
      </c>
      <c r="O574" s="11" t="s">
        <v>1938</v>
      </c>
    </row>
    <row r="575" spans="1:17" s="4" customFormat="1" ht="39.75" customHeight="1" x14ac:dyDescent="0.15">
      <c r="A575" s="9" t="s">
        <v>622</v>
      </c>
      <c r="B575" s="9">
        <f t="shared" si="10"/>
        <v>47</v>
      </c>
      <c r="C575" s="79" t="str">
        <f>CONCATENATE(A575,全分野!$B575)</f>
        <v>児47</v>
      </c>
      <c r="D575" s="51" t="s">
        <v>1939</v>
      </c>
      <c r="E575" s="53" t="s">
        <v>13</v>
      </c>
      <c r="F575" s="53" t="s">
        <v>1940</v>
      </c>
      <c r="G575" s="11" t="s">
        <v>2473</v>
      </c>
      <c r="H575" s="51" t="s">
        <v>1930</v>
      </c>
      <c r="I575" s="51" t="s">
        <v>228</v>
      </c>
      <c r="J575" s="51" t="s">
        <v>2528</v>
      </c>
      <c r="K575" s="51" t="s">
        <v>1941</v>
      </c>
      <c r="L575" s="51" t="s">
        <v>1942</v>
      </c>
      <c r="M575" s="51" t="s">
        <v>702</v>
      </c>
      <c r="N575" s="51" t="s">
        <v>696</v>
      </c>
      <c r="O575" s="11" t="s">
        <v>1943</v>
      </c>
    </row>
    <row r="576" spans="1:17" s="4" customFormat="1" ht="39.75" customHeight="1" x14ac:dyDescent="0.15">
      <c r="A576" s="9" t="s">
        <v>622</v>
      </c>
      <c r="B576" s="9">
        <f t="shared" si="10"/>
        <v>48</v>
      </c>
      <c r="C576" s="79" t="str">
        <f>CONCATENATE(A576,全分野!$B576)</f>
        <v>児48</v>
      </c>
      <c r="D576" s="51" t="s">
        <v>1947</v>
      </c>
      <c r="E576" s="53" t="s">
        <v>13</v>
      </c>
      <c r="F576" s="53" t="s">
        <v>1944</v>
      </c>
      <c r="G576" s="11" t="s">
        <v>1948</v>
      </c>
      <c r="H576" s="51" t="s">
        <v>2956</v>
      </c>
      <c r="I576" s="51" t="s">
        <v>289</v>
      </c>
      <c r="J576" s="51" t="s">
        <v>2529</v>
      </c>
      <c r="K576" s="51" t="s">
        <v>1945</v>
      </c>
      <c r="L576" s="51" t="s">
        <v>1946</v>
      </c>
      <c r="M576" s="51" t="s">
        <v>387</v>
      </c>
      <c r="N576" s="51" t="s">
        <v>840</v>
      </c>
      <c r="O576" s="11" t="s">
        <v>1949</v>
      </c>
    </row>
    <row r="577" spans="1:15" s="4" customFormat="1" ht="39.75" customHeight="1" x14ac:dyDescent="0.15">
      <c r="A577" s="9" t="s">
        <v>622</v>
      </c>
      <c r="B577" s="9">
        <f t="shared" si="10"/>
        <v>49</v>
      </c>
      <c r="C577" s="79" t="str">
        <f>CONCATENATE(A577,全分野!$B577)</f>
        <v>児49</v>
      </c>
      <c r="D577" s="51" t="s">
        <v>2449</v>
      </c>
      <c r="E577" s="53" t="s">
        <v>9</v>
      </c>
      <c r="F577" s="53" t="s">
        <v>231</v>
      </c>
      <c r="G577" s="11" t="s">
        <v>1958</v>
      </c>
      <c r="H577" s="51" t="s">
        <v>2957</v>
      </c>
      <c r="I577" s="51" t="s">
        <v>23</v>
      </c>
      <c r="J577" s="51" t="s">
        <v>2530</v>
      </c>
      <c r="K577" s="51" t="s">
        <v>1956</v>
      </c>
      <c r="L577" s="51" t="s">
        <v>1957</v>
      </c>
      <c r="M577" s="51" t="s">
        <v>702</v>
      </c>
      <c r="N577" s="51" t="s">
        <v>953</v>
      </c>
      <c r="O577" s="11" t="s">
        <v>1959</v>
      </c>
    </row>
    <row r="578" spans="1:15" s="4" customFormat="1" ht="39.75" customHeight="1" x14ac:dyDescent="0.15">
      <c r="A578" s="9" t="s">
        <v>622</v>
      </c>
      <c r="B578" s="9">
        <f t="shared" si="10"/>
        <v>50</v>
      </c>
      <c r="C578" s="79" t="str">
        <f>CONCATENATE(A578,全分野!$B578)</f>
        <v>児50</v>
      </c>
      <c r="D578" s="51" t="s">
        <v>2450</v>
      </c>
      <c r="E578" s="53" t="s">
        <v>9</v>
      </c>
      <c r="F578" s="53" t="s">
        <v>231</v>
      </c>
      <c r="G578" s="11" t="s">
        <v>1960</v>
      </c>
      <c r="H578" s="51" t="s">
        <v>2957</v>
      </c>
      <c r="I578" s="51" t="s">
        <v>23</v>
      </c>
      <c r="J578" s="51" t="s">
        <v>2531</v>
      </c>
      <c r="K578" s="51" t="s">
        <v>1961</v>
      </c>
      <c r="L578" s="51" t="s">
        <v>1962</v>
      </c>
      <c r="M578" s="51" t="s">
        <v>702</v>
      </c>
      <c r="N578" s="51" t="s">
        <v>953</v>
      </c>
      <c r="O578" s="11" t="s">
        <v>1963</v>
      </c>
    </row>
    <row r="579" spans="1:15" s="4" customFormat="1" ht="39.75" customHeight="1" x14ac:dyDescent="0.15">
      <c r="A579" s="9" t="s">
        <v>622</v>
      </c>
      <c r="B579" s="9">
        <f t="shared" si="10"/>
        <v>51</v>
      </c>
      <c r="C579" s="79" t="str">
        <f>CONCATENATE(A579,全分野!$B579)</f>
        <v>児51</v>
      </c>
      <c r="D579" s="51" t="s">
        <v>2451</v>
      </c>
      <c r="E579" s="53" t="s">
        <v>9</v>
      </c>
      <c r="F579" s="53" t="s">
        <v>1964</v>
      </c>
      <c r="G579" s="11" t="s">
        <v>1965</v>
      </c>
      <c r="H579" s="51" t="s">
        <v>2957</v>
      </c>
      <c r="I579" s="51" t="s">
        <v>23</v>
      </c>
      <c r="J579" s="51" t="s">
        <v>2532</v>
      </c>
      <c r="K579" s="51" t="s">
        <v>1966</v>
      </c>
      <c r="L579" s="51" t="s">
        <v>1967</v>
      </c>
      <c r="M579" s="51" t="s">
        <v>702</v>
      </c>
      <c r="N579" s="51" t="s">
        <v>953</v>
      </c>
      <c r="O579" s="11" t="s">
        <v>1959</v>
      </c>
    </row>
    <row r="580" spans="1:15" s="4" customFormat="1" ht="39.75" customHeight="1" x14ac:dyDescent="0.15">
      <c r="A580" s="9" t="s">
        <v>622</v>
      </c>
      <c r="B580" s="9">
        <f t="shared" si="10"/>
        <v>52</v>
      </c>
      <c r="C580" s="79" t="str">
        <f>CONCATENATE(A580,全分野!$B580)</f>
        <v>児52</v>
      </c>
      <c r="D580" s="51" t="s">
        <v>2452</v>
      </c>
      <c r="E580" s="53" t="s">
        <v>10</v>
      </c>
      <c r="F580" s="53" t="s">
        <v>1968</v>
      </c>
      <c r="G580" s="11" t="s">
        <v>1969</v>
      </c>
      <c r="H580" s="51" t="s">
        <v>2957</v>
      </c>
      <c r="I580" s="51" t="s">
        <v>23</v>
      </c>
      <c r="J580" s="51" t="s">
        <v>2533</v>
      </c>
      <c r="K580" s="51" t="s">
        <v>1970</v>
      </c>
      <c r="L580" s="51" t="s">
        <v>1971</v>
      </c>
      <c r="M580" s="51" t="s">
        <v>702</v>
      </c>
      <c r="N580" s="75" t="s">
        <v>953</v>
      </c>
      <c r="O580" s="11" t="s">
        <v>1972</v>
      </c>
    </row>
    <row r="581" spans="1:15" s="4" customFormat="1" ht="39.75" customHeight="1" x14ac:dyDescent="0.15">
      <c r="A581" s="9" t="s">
        <v>622</v>
      </c>
      <c r="B581" s="9">
        <f t="shared" si="10"/>
        <v>53</v>
      </c>
      <c r="C581" s="79" t="str">
        <f>CONCATENATE(A581,全分野!$B581)</f>
        <v>児53</v>
      </c>
      <c r="D581" s="51" t="s">
        <v>2453</v>
      </c>
      <c r="E581" s="53" t="s">
        <v>10</v>
      </c>
      <c r="F581" s="53" t="s">
        <v>1973</v>
      </c>
      <c r="G581" s="11" t="s">
        <v>1974</v>
      </c>
      <c r="H581" s="51" t="s">
        <v>2957</v>
      </c>
      <c r="I581" s="51" t="s">
        <v>23</v>
      </c>
      <c r="J581" s="51" t="s">
        <v>2534</v>
      </c>
      <c r="K581" s="51" t="s">
        <v>1975</v>
      </c>
      <c r="L581" s="51" t="s">
        <v>1976</v>
      </c>
      <c r="M581" s="51" t="s">
        <v>702</v>
      </c>
      <c r="N581" s="51" t="s">
        <v>953</v>
      </c>
      <c r="O581" s="11" t="s">
        <v>1977</v>
      </c>
    </row>
    <row r="582" spans="1:15" s="4" customFormat="1" ht="39.75" customHeight="1" x14ac:dyDescent="0.15">
      <c r="A582" s="9" t="s">
        <v>622</v>
      </c>
      <c r="B582" s="9">
        <f t="shared" si="10"/>
        <v>54</v>
      </c>
      <c r="C582" s="79" t="str">
        <f>CONCATENATE(A582,全分野!$B582)</f>
        <v>児54</v>
      </c>
      <c r="D582" s="51" t="s">
        <v>1982</v>
      </c>
      <c r="E582" s="53" t="s">
        <v>19</v>
      </c>
      <c r="F582" s="53" t="s">
        <v>49</v>
      </c>
      <c r="G582" s="11" t="s">
        <v>3095</v>
      </c>
      <c r="H582" s="51" t="s">
        <v>2958</v>
      </c>
      <c r="I582" s="51" t="s">
        <v>2490</v>
      </c>
      <c r="J582" s="51" t="s">
        <v>2535</v>
      </c>
      <c r="K582" s="51" t="s">
        <v>51</v>
      </c>
      <c r="L582" s="51" t="s">
        <v>52</v>
      </c>
      <c r="M582" s="51" t="s">
        <v>702</v>
      </c>
      <c r="N582" s="51" t="s">
        <v>1100</v>
      </c>
      <c r="O582" s="11" t="s">
        <v>1983</v>
      </c>
    </row>
    <row r="583" spans="1:15" s="4" customFormat="1" ht="39.75" customHeight="1" x14ac:dyDescent="0.15">
      <c r="A583" s="9" t="s">
        <v>622</v>
      </c>
      <c r="B583" s="9">
        <f t="shared" si="10"/>
        <v>55</v>
      </c>
      <c r="C583" s="79" t="str">
        <f>CONCATENATE(A583,全分野!$B583)</f>
        <v>児55</v>
      </c>
      <c r="D583" s="51" t="s">
        <v>2062</v>
      </c>
      <c r="E583" s="53" t="s">
        <v>16</v>
      </c>
      <c r="F583" s="53" t="s">
        <v>570</v>
      </c>
      <c r="G583" s="11" t="s">
        <v>2054</v>
      </c>
      <c r="H583" s="51" t="s">
        <v>2038</v>
      </c>
      <c r="I583" s="51" t="s">
        <v>577</v>
      </c>
      <c r="J583" s="51" t="s">
        <v>2347</v>
      </c>
      <c r="K583" s="51" t="s">
        <v>571</v>
      </c>
      <c r="L583" s="51" t="s">
        <v>572</v>
      </c>
      <c r="M583" s="51" t="s">
        <v>2551</v>
      </c>
      <c r="N583" s="51" t="s">
        <v>2393</v>
      </c>
      <c r="O583" s="11" t="s">
        <v>2432</v>
      </c>
    </row>
    <row r="584" spans="1:15" s="4" customFormat="1" ht="54" customHeight="1" x14ac:dyDescent="0.15">
      <c r="A584" s="9" t="s">
        <v>622</v>
      </c>
      <c r="B584" s="9">
        <f t="shared" si="10"/>
        <v>56</v>
      </c>
      <c r="C584" s="79" t="str">
        <f>CONCATENATE(A584,全分野!$B584)</f>
        <v>児56</v>
      </c>
      <c r="D584" s="51" t="s">
        <v>2063</v>
      </c>
      <c r="E584" s="53" t="s">
        <v>17</v>
      </c>
      <c r="F584" s="53" t="s">
        <v>563</v>
      </c>
      <c r="G584" s="11" t="s">
        <v>2476</v>
      </c>
      <c r="H584" s="51" t="s">
        <v>2038</v>
      </c>
      <c r="I584" s="51" t="s">
        <v>575</v>
      </c>
      <c r="J584" s="51" t="s">
        <v>2536</v>
      </c>
      <c r="K584" s="51" t="s">
        <v>565</v>
      </c>
      <c r="L584" s="51" t="s">
        <v>566</v>
      </c>
      <c r="M584" s="51" t="s">
        <v>2056</v>
      </c>
      <c r="N584" s="51" t="s">
        <v>2393</v>
      </c>
      <c r="O584" s="47" t="s">
        <v>2433</v>
      </c>
    </row>
    <row r="585" spans="1:15" s="4" customFormat="1" ht="39.75" customHeight="1" x14ac:dyDescent="0.15">
      <c r="A585" s="9" t="s">
        <v>622</v>
      </c>
      <c r="B585" s="9">
        <f t="shared" si="10"/>
        <v>57</v>
      </c>
      <c r="C585" s="79" t="str">
        <f>CONCATENATE(A585,全分野!$B585)</f>
        <v>児57</v>
      </c>
      <c r="D585" s="51" t="s">
        <v>2064</v>
      </c>
      <c r="E585" s="53" t="s">
        <v>19</v>
      </c>
      <c r="F585" s="53" t="s">
        <v>576</v>
      </c>
      <c r="G585" s="11" t="s">
        <v>2065</v>
      </c>
      <c r="H585" s="51" t="s">
        <v>2038</v>
      </c>
      <c r="I585" s="51" t="s">
        <v>580</v>
      </c>
      <c r="J585" s="51" t="s">
        <v>2537</v>
      </c>
      <c r="K585" s="51" t="s">
        <v>578</v>
      </c>
      <c r="L585" s="51" t="s">
        <v>579</v>
      </c>
      <c r="M585" s="51" t="s">
        <v>27</v>
      </c>
      <c r="N585" s="51" t="s">
        <v>2393</v>
      </c>
      <c r="O585" s="11" t="s">
        <v>2557</v>
      </c>
    </row>
    <row r="586" spans="1:15" s="4" customFormat="1" ht="39.75" customHeight="1" x14ac:dyDescent="0.15">
      <c r="A586" s="9" t="s">
        <v>622</v>
      </c>
      <c r="B586" s="9">
        <f t="shared" si="10"/>
        <v>58</v>
      </c>
      <c r="C586" s="79" t="str">
        <f>CONCATENATE(A586,全分野!$B586)</f>
        <v>児58</v>
      </c>
      <c r="D586" s="51" t="s">
        <v>2077</v>
      </c>
      <c r="E586" s="53" t="s">
        <v>11</v>
      </c>
      <c r="F586" s="53" t="s">
        <v>646</v>
      </c>
      <c r="G586" s="11" t="s">
        <v>2066</v>
      </c>
      <c r="H586" s="51" t="s">
        <v>2271</v>
      </c>
      <c r="I586" s="51" t="s">
        <v>2081</v>
      </c>
      <c r="J586" s="51" t="s">
        <v>2353</v>
      </c>
      <c r="K586" s="51" t="s">
        <v>2098</v>
      </c>
      <c r="L586" s="51" t="s">
        <v>2080</v>
      </c>
      <c r="M586" s="51" t="s">
        <v>3084</v>
      </c>
      <c r="N586" s="51" t="s">
        <v>2394</v>
      </c>
      <c r="O586" s="11" t="s">
        <v>2070</v>
      </c>
    </row>
    <row r="587" spans="1:15" s="4" customFormat="1" ht="39.75" customHeight="1" x14ac:dyDescent="0.15">
      <c r="A587" s="9" t="s">
        <v>622</v>
      </c>
      <c r="B587" s="9">
        <f t="shared" si="10"/>
        <v>59</v>
      </c>
      <c r="C587" s="79" t="str">
        <f>CONCATENATE(A587,全分野!$B587)</f>
        <v>児59</v>
      </c>
      <c r="D587" s="51" t="s">
        <v>2085</v>
      </c>
      <c r="E587" s="53" t="s">
        <v>9</v>
      </c>
      <c r="F587" s="53" t="s">
        <v>2454</v>
      </c>
      <c r="G587" s="11" t="s">
        <v>2477</v>
      </c>
      <c r="H587" s="51" t="s">
        <v>2086</v>
      </c>
      <c r="I587" s="51" t="s">
        <v>83</v>
      </c>
      <c r="J587" s="51" t="s">
        <v>2538</v>
      </c>
      <c r="K587" s="51" t="s">
        <v>2593</v>
      </c>
      <c r="L587" s="51" t="s">
        <v>336</v>
      </c>
      <c r="M587" s="51" t="s">
        <v>3073</v>
      </c>
      <c r="N587" s="51" t="s">
        <v>1100</v>
      </c>
      <c r="O587" s="11" t="s">
        <v>2556</v>
      </c>
    </row>
    <row r="588" spans="1:15" s="4" customFormat="1" ht="39.75" customHeight="1" x14ac:dyDescent="0.15">
      <c r="A588" s="9" t="s">
        <v>622</v>
      </c>
      <c r="B588" s="9">
        <f t="shared" si="10"/>
        <v>60</v>
      </c>
      <c r="C588" s="79" t="str">
        <f>CONCATENATE(A588,全分野!$B588)</f>
        <v>児60</v>
      </c>
      <c r="D588" s="51" t="s">
        <v>2087</v>
      </c>
      <c r="E588" s="53" t="s">
        <v>9</v>
      </c>
      <c r="F588" s="53" t="s">
        <v>613</v>
      </c>
      <c r="G588" s="11" t="s">
        <v>2477</v>
      </c>
      <c r="H588" s="51" t="s">
        <v>2086</v>
      </c>
      <c r="I588" s="51" t="s">
        <v>23</v>
      </c>
      <c r="J588" s="51" t="s">
        <v>2539</v>
      </c>
      <c r="K588" s="51" t="s">
        <v>323</v>
      </c>
      <c r="L588" s="51" t="s">
        <v>324</v>
      </c>
      <c r="M588" s="51" t="s">
        <v>3073</v>
      </c>
      <c r="N588" s="51" t="s">
        <v>1100</v>
      </c>
      <c r="O588" s="11" t="s">
        <v>2556</v>
      </c>
    </row>
    <row r="589" spans="1:15" s="4" customFormat="1" ht="39.75" customHeight="1" x14ac:dyDescent="0.15">
      <c r="A589" s="9" t="s">
        <v>622</v>
      </c>
      <c r="B589" s="9">
        <f t="shared" si="10"/>
        <v>61</v>
      </c>
      <c r="C589" s="79" t="str">
        <f>CONCATENATE(A589,全分野!$B589)</f>
        <v>児61</v>
      </c>
      <c r="D589" s="51" t="s">
        <v>2088</v>
      </c>
      <c r="E589" s="53" t="s">
        <v>9</v>
      </c>
      <c r="F589" s="53" t="s">
        <v>2455</v>
      </c>
      <c r="G589" s="11" t="s">
        <v>2089</v>
      </c>
      <c r="H589" s="51" t="s">
        <v>2086</v>
      </c>
      <c r="I589" s="51" t="s">
        <v>2090</v>
      </c>
      <c r="J589" s="51" t="s">
        <v>2540</v>
      </c>
      <c r="K589" s="51" t="s">
        <v>325</v>
      </c>
      <c r="L589" s="51" t="s">
        <v>326</v>
      </c>
      <c r="M589" s="51" t="s">
        <v>3073</v>
      </c>
      <c r="N589" s="51" t="s">
        <v>1100</v>
      </c>
      <c r="O589" s="11" t="s">
        <v>2091</v>
      </c>
    </row>
    <row r="590" spans="1:15" s="4" customFormat="1" ht="39.75" customHeight="1" x14ac:dyDescent="0.15">
      <c r="A590" s="9" t="s">
        <v>622</v>
      </c>
      <c r="B590" s="9">
        <f t="shared" si="10"/>
        <v>62</v>
      </c>
      <c r="C590" s="79" t="str">
        <f>CONCATENATE(A590,全分野!$B590)</f>
        <v>児62</v>
      </c>
      <c r="D590" s="51" t="s">
        <v>2092</v>
      </c>
      <c r="E590" s="53" t="s">
        <v>9</v>
      </c>
      <c r="F590" s="53" t="s">
        <v>2456</v>
      </c>
      <c r="G590" s="11" t="s">
        <v>2478</v>
      </c>
      <c r="H590" s="51" t="s">
        <v>2086</v>
      </c>
      <c r="I590" s="51" t="s">
        <v>2090</v>
      </c>
      <c r="J590" s="51" t="s">
        <v>2541</v>
      </c>
      <c r="K590" s="51" t="s">
        <v>327</v>
      </c>
      <c r="L590" s="51" t="s">
        <v>328</v>
      </c>
      <c r="M590" s="51" t="s">
        <v>3073</v>
      </c>
      <c r="N590" s="51" t="s">
        <v>1100</v>
      </c>
      <c r="O590" s="11" t="s">
        <v>4356</v>
      </c>
    </row>
    <row r="591" spans="1:15" s="4" customFormat="1" ht="39.75" customHeight="1" x14ac:dyDescent="0.15">
      <c r="A591" s="9" t="s">
        <v>622</v>
      </c>
      <c r="B591" s="9">
        <f t="shared" si="10"/>
        <v>63</v>
      </c>
      <c r="C591" s="79" t="str">
        <f>CONCATENATE(A591,全分野!$B591)</f>
        <v>児63</v>
      </c>
      <c r="D591" s="51" t="s">
        <v>2093</v>
      </c>
      <c r="E591" s="53" t="s">
        <v>9</v>
      </c>
      <c r="F591" s="53" t="s">
        <v>2457</v>
      </c>
      <c r="G591" s="11" t="s">
        <v>2479</v>
      </c>
      <c r="H591" s="51" t="s">
        <v>2086</v>
      </c>
      <c r="I591" s="51" t="s">
        <v>2090</v>
      </c>
      <c r="J591" s="51" t="s">
        <v>2542</v>
      </c>
      <c r="K591" s="51" t="s">
        <v>329</v>
      </c>
      <c r="L591" s="51" t="s">
        <v>330</v>
      </c>
      <c r="M591" s="51" t="s">
        <v>3073</v>
      </c>
      <c r="N591" s="51" t="s">
        <v>1100</v>
      </c>
      <c r="O591" s="11" t="s">
        <v>2555</v>
      </c>
    </row>
    <row r="592" spans="1:15" s="4" customFormat="1" ht="39.75" customHeight="1" x14ac:dyDescent="0.15">
      <c r="A592" s="9" t="s">
        <v>622</v>
      </c>
      <c r="B592" s="9">
        <f t="shared" si="10"/>
        <v>64</v>
      </c>
      <c r="C592" s="79" t="str">
        <f>CONCATENATE(A592,全分野!$B592)</f>
        <v>児64</v>
      </c>
      <c r="D592" s="51" t="s">
        <v>2094</v>
      </c>
      <c r="E592" s="53" t="s">
        <v>9</v>
      </c>
      <c r="F592" s="53" t="s">
        <v>614</v>
      </c>
      <c r="G592" s="11" t="s">
        <v>2480</v>
      </c>
      <c r="H592" s="51" t="s">
        <v>2086</v>
      </c>
      <c r="I592" s="51" t="s">
        <v>139</v>
      </c>
      <c r="J592" s="51" t="s">
        <v>2543</v>
      </c>
      <c r="K592" s="51" t="s">
        <v>331</v>
      </c>
      <c r="L592" s="51" t="s">
        <v>332</v>
      </c>
      <c r="M592" s="51" t="s">
        <v>3073</v>
      </c>
      <c r="N592" s="51" t="s">
        <v>1100</v>
      </c>
      <c r="O592" s="11" t="s">
        <v>2095</v>
      </c>
    </row>
    <row r="593" spans="1:15" s="4" customFormat="1" ht="39.75" customHeight="1" x14ac:dyDescent="0.15">
      <c r="A593" s="9" t="s">
        <v>622</v>
      </c>
      <c r="B593" s="9">
        <f t="shared" si="10"/>
        <v>65</v>
      </c>
      <c r="C593" s="80" t="str">
        <f>CONCATENATE(A593,全分野!$B593)</f>
        <v>児65</v>
      </c>
      <c r="D593" s="51" t="s">
        <v>2096</v>
      </c>
      <c r="E593" s="53" t="s">
        <v>9</v>
      </c>
      <c r="F593" s="53" t="s">
        <v>2458</v>
      </c>
      <c r="G593" s="24" t="s">
        <v>2481</v>
      </c>
      <c r="H593" s="51" t="s">
        <v>2086</v>
      </c>
      <c r="I593" s="51" t="s">
        <v>139</v>
      </c>
      <c r="J593" s="51" t="s">
        <v>2544</v>
      </c>
      <c r="K593" s="51" t="s">
        <v>333</v>
      </c>
      <c r="L593" s="51" t="s">
        <v>333</v>
      </c>
      <c r="M593" s="51" t="s">
        <v>3073</v>
      </c>
      <c r="N593" s="51" t="s">
        <v>1100</v>
      </c>
      <c r="O593" s="12" t="s">
        <v>4357</v>
      </c>
    </row>
    <row r="594" spans="1:15" s="4" customFormat="1" ht="39.75" customHeight="1" x14ac:dyDescent="0.15">
      <c r="A594" s="9" t="s">
        <v>622</v>
      </c>
      <c r="B594" s="9">
        <f>B593+1</f>
        <v>66</v>
      </c>
      <c r="C594" s="79" t="str">
        <f>CONCATENATE(A594,全分野!$B594)</f>
        <v>児66</v>
      </c>
      <c r="D594" s="51" t="s">
        <v>2097</v>
      </c>
      <c r="E594" s="53" t="s">
        <v>9</v>
      </c>
      <c r="F594" s="53" t="s">
        <v>613</v>
      </c>
      <c r="G594" s="11" t="s">
        <v>2482</v>
      </c>
      <c r="H594" s="51" t="s">
        <v>2086</v>
      </c>
      <c r="I594" s="51" t="s">
        <v>139</v>
      </c>
      <c r="J594" s="51" t="s">
        <v>2545</v>
      </c>
      <c r="K594" s="51" t="s">
        <v>334</v>
      </c>
      <c r="L594" s="51" t="s">
        <v>335</v>
      </c>
      <c r="M594" s="51" t="s">
        <v>3073</v>
      </c>
      <c r="N594" s="51" t="s">
        <v>1100</v>
      </c>
      <c r="O594" s="11" t="s">
        <v>2554</v>
      </c>
    </row>
    <row r="595" spans="1:15" s="4" customFormat="1" ht="39.75" customHeight="1" x14ac:dyDescent="0.15">
      <c r="A595" s="9" t="s">
        <v>622</v>
      </c>
      <c r="B595" s="9">
        <f>B594+1</f>
        <v>67</v>
      </c>
      <c r="C595" s="51" t="str">
        <f>CONCATENATE(A595,全分野!$B595)</f>
        <v>児67</v>
      </c>
      <c r="D595" s="51" t="s">
        <v>2193</v>
      </c>
      <c r="E595" s="53" t="s">
        <v>9</v>
      </c>
      <c r="F595" s="53" t="s">
        <v>130</v>
      </c>
      <c r="G595" s="24" t="s">
        <v>2194</v>
      </c>
      <c r="H595" s="51" t="s">
        <v>2195</v>
      </c>
      <c r="I595" s="51" t="s">
        <v>23</v>
      </c>
      <c r="J595" s="51" t="s">
        <v>2546</v>
      </c>
      <c r="K595" s="51" t="s">
        <v>131</v>
      </c>
      <c r="L595" s="51" t="s">
        <v>132</v>
      </c>
      <c r="M595" s="51" t="s">
        <v>3073</v>
      </c>
      <c r="N595" s="51" t="s">
        <v>1100</v>
      </c>
      <c r="O595" s="11" t="s">
        <v>2196</v>
      </c>
    </row>
    <row r="596" spans="1:15" ht="39.75" customHeight="1" x14ac:dyDescent="0.15">
      <c r="A596" s="9" t="s">
        <v>622</v>
      </c>
      <c r="B596" s="9">
        <f t="shared" ref="B596" si="11">B595+1</f>
        <v>68</v>
      </c>
      <c r="C596" s="81" t="str">
        <f>CONCATENATE(A596,全分野!$B596)</f>
        <v>児68</v>
      </c>
      <c r="D596" s="51" t="s">
        <v>2197</v>
      </c>
      <c r="E596" s="53" t="s">
        <v>9</v>
      </c>
      <c r="F596" s="53" t="s">
        <v>133</v>
      </c>
      <c r="G596" s="24" t="s">
        <v>2198</v>
      </c>
      <c r="H596" s="51" t="s">
        <v>2195</v>
      </c>
      <c r="I596" s="51" t="s">
        <v>23</v>
      </c>
      <c r="J596" s="51" t="s">
        <v>2547</v>
      </c>
      <c r="K596" s="51" t="s">
        <v>134</v>
      </c>
      <c r="L596" s="51" t="s">
        <v>135</v>
      </c>
      <c r="M596" s="51" t="s">
        <v>3073</v>
      </c>
      <c r="N596" s="51" t="s">
        <v>1100</v>
      </c>
      <c r="O596" s="11" t="s">
        <v>2199</v>
      </c>
    </row>
    <row r="597" spans="1:15" ht="39.75" customHeight="1" x14ac:dyDescent="0.15">
      <c r="A597" s="9" t="s">
        <v>622</v>
      </c>
      <c r="B597" s="9">
        <v>69</v>
      </c>
      <c r="C597" s="81" t="str">
        <f>CONCATENATE(A597,全分野!$B597)</f>
        <v>児69</v>
      </c>
      <c r="D597" s="51" t="s">
        <v>2200</v>
      </c>
      <c r="E597" s="53" t="s">
        <v>9</v>
      </c>
      <c r="F597" s="53" t="s">
        <v>136</v>
      </c>
      <c r="G597" s="24" t="s">
        <v>2201</v>
      </c>
      <c r="H597" s="51" t="s">
        <v>2195</v>
      </c>
      <c r="I597" s="51" t="s">
        <v>23</v>
      </c>
      <c r="J597" s="51" t="s">
        <v>2548</v>
      </c>
      <c r="K597" s="51" t="s">
        <v>137</v>
      </c>
      <c r="L597" s="51" t="s">
        <v>138</v>
      </c>
      <c r="M597" s="51" t="s">
        <v>3073</v>
      </c>
      <c r="N597" s="51" t="s">
        <v>1100</v>
      </c>
      <c r="O597" s="11" t="s">
        <v>2202</v>
      </c>
    </row>
    <row r="598" spans="1:15" ht="39.75" customHeight="1" x14ac:dyDescent="0.15">
      <c r="A598" s="9" t="s">
        <v>622</v>
      </c>
      <c r="B598" s="9">
        <v>70</v>
      </c>
      <c r="C598" s="81" t="str">
        <f>CONCATENATE(A598,全分野!$B598)</f>
        <v>児70</v>
      </c>
      <c r="D598" s="51" t="s">
        <v>2203</v>
      </c>
      <c r="E598" s="53" t="s">
        <v>9</v>
      </c>
      <c r="F598" s="53" t="s">
        <v>133</v>
      </c>
      <c r="G598" s="24" t="s">
        <v>2204</v>
      </c>
      <c r="H598" s="51" t="s">
        <v>2195</v>
      </c>
      <c r="I598" s="51" t="s">
        <v>139</v>
      </c>
      <c r="J598" s="51" t="s">
        <v>2549</v>
      </c>
      <c r="K598" s="51" t="s">
        <v>140</v>
      </c>
      <c r="L598" s="51" t="s">
        <v>140</v>
      </c>
      <c r="M598" s="51" t="s">
        <v>3073</v>
      </c>
      <c r="N598" s="51" t="s">
        <v>1100</v>
      </c>
      <c r="O598" s="11" t="s">
        <v>2205</v>
      </c>
    </row>
    <row r="599" spans="1:15" ht="39.75" customHeight="1" x14ac:dyDescent="0.15">
      <c r="A599" s="9" t="s">
        <v>622</v>
      </c>
      <c r="B599" s="9">
        <v>71</v>
      </c>
      <c r="C599" s="81" t="str">
        <f>CONCATENATE(A599,全分野!$B599)</f>
        <v>児71</v>
      </c>
      <c r="D599" s="71" t="s">
        <v>2206</v>
      </c>
      <c r="E599" s="72" t="s">
        <v>9</v>
      </c>
      <c r="F599" s="72" t="s">
        <v>2207</v>
      </c>
      <c r="G599" s="76" t="s">
        <v>2483</v>
      </c>
      <c r="H599" s="71" t="s">
        <v>2195</v>
      </c>
      <c r="I599" s="71" t="s">
        <v>23</v>
      </c>
      <c r="J599" s="71" t="s">
        <v>2550</v>
      </c>
      <c r="K599" s="71" t="s">
        <v>2208</v>
      </c>
      <c r="L599" s="71" t="s">
        <v>2209</v>
      </c>
      <c r="M599" s="51" t="s">
        <v>3073</v>
      </c>
      <c r="N599" s="71" t="s">
        <v>1100</v>
      </c>
      <c r="O599" s="17" t="s">
        <v>2210</v>
      </c>
    </row>
    <row r="600" spans="1:15" ht="39.75" customHeight="1" x14ac:dyDescent="0.15">
      <c r="A600" s="9" t="s">
        <v>622</v>
      </c>
      <c r="B600" s="9">
        <v>72</v>
      </c>
      <c r="C600" s="81" t="str">
        <f>CONCATENATE(A600,全分野!$B600)</f>
        <v>児72</v>
      </c>
      <c r="D600" s="94" t="s">
        <v>2985</v>
      </c>
      <c r="E600" s="95" t="s">
        <v>13</v>
      </c>
      <c r="F600" s="95" t="s">
        <v>2989</v>
      </c>
      <c r="G600" s="96" t="s">
        <v>2992</v>
      </c>
      <c r="H600" s="97" t="s">
        <v>2986</v>
      </c>
      <c r="I600" s="94" t="s">
        <v>2987</v>
      </c>
      <c r="J600" s="95" t="s">
        <v>2988</v>
      </c>
      <c r="K600" s="98" t="s">
        <v>2990</v>
      </c>
      <c r="L600" s="98" t="s">
        <v>2991</v>
      </c>
      <c r="M600" s="51" t="s">
        <v>2826</v>
      </c>
      <c r="N600" s="98" t="s">
        <v>4188</v>
      </c>
      <c r="O600" s="96" t="s">
        <v>4187</v>
      </c>
    </row>
    <row r="601" spans="1:15" ht="39.75" customHeight="1" x14ac:dyDescent="0.15">
      <c r="A601" s="9" t="s">
        <v>622</v>
      </c>
      <c r="B601" s="9">
        <v>73</v>
      </c>
      <c r="C601" s="116" t="str">
        <f>CONCATENATE(A601,全分野!$B601)</f>
        <v>児73</v>
      </c>
      <c r="D601" s="79" t="s">
        <v>2996</v>
      </c>
      <c r="E601" s="84" t="s">
        <v>9</v>
      </c>
      <c r="F601" s="84" t="s">
        <v>2993</v>
      </c>
      <c r="G601" s="82" t="s">
        <v>2997</v>
      </c>
      <c r="H601" s="79" t="s">
        <v>2998</v>
      </c>
      <c r="I601" s="71" t="s">
        <v>96</v>
      </c>
      <c r="J601" s="71" t="s">
        <v>2999</v>
      </c>
      <c r="K601" s="83" t="s">
        <v>2994</v>
      </c>
      <c r="L601" s="79" t="s">
        <v>2995</v>
      </c>
      <c r="M601" s="79" t="s">
        <v>27</v>
      </c>
      <c r="N601" s="79" t="s">
        <v>1100</v>
      </c>
      <c r="O601" s="17" t="s">
        <v>3630</v>
      </c>
    </row>
    <row r="602" spans="1:15" ht="39.75" customHeight="1" x14ac:dyDescent="0.15">
      <c r="A602" s="9" t="s">
        <v>622</v>
      </c>
      <c r="B602" s="9">
        <f t="shared" ref="B602:B630" si="12">B601+1</f>
        <v>74</v>
      </c>
      <c r="C602" s="81" t="str">
        <f>CONCATENATE(A602,全分野!$B602)</f>
        <v>児74</v>
      </c>
      <c r="D602" s="51" t="s">
        <v>4321</v>
      </c>
      <c r="E602" s="53" t="s">
        <v>13</v>
      </c>
      <c r="F602" s="53" t="s">
        <v>3211</v>
      </c>
      <c r="G602" s="24" t="s">
        <v>3209</v>
      </c>
      <c r="H602" s="51" t="s">
        <v>3214</v>
      </c>
      <c r="I602" s="51" t="s">
        <v>3215</v>
      </c>
      <c r="J602" s="51" t="s">
        <v>3210</v>
      </c>
      <c r="K602" s="51" t="s">
        <v>3212</v>
      </c>
      <c r="L602" s="51" t="s">
        <v>3213</v>
      </c>
      <c r="M602" s="51" t="s">
        <v>3217</v>
      </c>
      <c r="N602" s="51" t="s">
        <v>953</v>
      </c>
      <c r="O602" s="11" t="s">
        <v>3216</v>
      </c>
    </row>
    <row r="603" spans="1:15" ht="39.75" customHeight="1" x14ac:dyDescent="0.15">
      <c r="A603" s="9" t="s">
        <v>622</v>
      </c>
      <c r="B603" s="9">
        <f t="shared" si="12"/>
        <v>75</v>
      </c>
      <c r="C603" s="81" t="str">
        <f>CONCATENATE(A603,全分野!$B603)</f>
        <v>児75</v>
      </c>
      <c r="D603" s="51" t="s">
        <v>3229</v>
      </c>
      <c r="E603" s="53" t="s">
        <v>10</v>
      </c>
      <c r="F603" s="53" t="s">
        <v>3226</v>
      </c>
      <c r="G603" s="24" t="s">
        <v>3230</v>
      </c>
      <c r="H603" s="51" t="s">
        <v>3234</v>
      </c>
      <c r="I603" s="51" t="s">
        <v>2090</v>
      </c>
      <c r="J603" s="51" t="s">
        <v>3232</v>
      </c>
      <c r="K603" s="51" t="s">
        <v>3227</v>
      </c>
      <c r="L603" s="51" t="s">
        <v>3228</v>
      </c>
      <c r="M603" s="51" t="s">
        <v>3223</v>
      </c>
      <c r="N603" s="51" t="s">
        <v>696</v>
      </c>
      <c r="O603" s="11" t="s">
        <v>3233</v>
      </c>
    </row>
    <row r="604" spans="1:15" ht="39.75" customHeight="1" x14ac:dyDescent="0.15">
      <c r="A604" s="9" t="s">
        <v>622</v>
      </c>
      <c r="B604" s="9">
        <f t="shared" si="12"/>
        <v>76</v>
      </c>
      <c r="C604" s="81" t="str">
        <f>CONCATENATE(A604,全分野!$B604)</f>
        <v>児76</v>
      </c>
      <c r="D604" s="51" t="s">
        <v>3235</v>
      </c>
      <c r="E604" s="53" t="s">
        <v>10</v>
      </c>
      <c r="F604" s="53" t="s">
        <v>487</v>
      </c>
      <c r="G604" s="24" t="s">
        <v>3238</v>
      </c>
      <c r="H604" s="51" t="s">
        <v>4329</v>
      </c>
      <c r="I604" s="51" t="s">
        <v>4383</v>
      </c>
      <c r="J604" s="51" t="s">
        <v>3240</v>
      </c>
      <c r="K604" s="51" t="s">
        <v>3236</v>
      </c>
      <c r="L604" s="51" t="s">
        <v>3237</v>
      </c>
      <c r="M604" s="51" t="s">
        <v>27</v>
      </c>
      <c r="N604" s="51" t="s">
        <v>1312</v>
      </c>
      <c r="O604" s="11" t="s">
        <v>3242</v>
      </c>
    </row>
    <row r="605" spans="1:15" ht="39.75" customHeight="1" x14ac:dyDescent="0.15">
      <c r="A605" s="9" t="s">
        <v>622</v>
      </c>
      <c r="B605" s="9">
        <f t="shared" si="12"/>
        <v>77</v>
      </c>
      <c r="C605" s="81" t="str">
        <f>CONCATENATE(A605,全分野!$B605)</f>
        <v>児77</v>
      </c>
      <c r="D605" s="51" t="s">
        <v>3246</v>
      </c>
      <c r="E605" s="53" t="s">
        <v>16</v>
      </c>
      <c r="F605" s="53" t="s">
        <v>3243</v>
      </c>
      <c r="G605" s="24" t="s">
        <v>3247</v>
      </c>
      <c r="H605" s="51" t="s">
        <v>4325</v>
      </c>
      <c r="I605" s="51" t="s">
        <v>50</v>
      </c>
      <c r="J605" s="51" t="s">
        <v>3250</v>
      </c>
      <c r="K605" s="51" t="s">
        <v>3244</v>
      </c>
      <c r="L605" s="51" t="s">
        <v>3245</v>
      </c>
      <c r="M605" s="51" t="s">
        <v>3248</v>
      </c>
      <c r="N605" s="51" t="s">
        <v>1100</v>
      </c>
      <c r="O605" s="11" t="s">
        <v>3249</v>
      </c>
    </row>
    <row r="606" spans="1:15" ht="39.75" customHeight="1" x14ac:dyDescent="0.15">
      <c r="A606" s="9" t="s">
        <v>622</v>
      </c>
      <c r="B606" s="9">
        <f t="shared" si="12"/>
        <v>78</v>
      </c>
      <c r="C606" s="81" t="str">
        <f>CONCATENATE(A606,全分野!$B606)</f>
        <v>児78</v>
      </c>
      <c r="D606" s="51" t="s">
        <v>3266</v>
      </c>
      <c r="E606" s="53" t="s">
        <v>3258</v>
      </c>
      <c r="F606" s="53" t="s">
        <v>3252</v>
      </c>
      <c r="G606" s="24" t="s">
        <v>3251</v>
      </c>
      <c r="H606" s="51" t="s">
        <v>3260</v>
      </c>
      <c r="I606" s="51" t="s">
        <v>2494</v>
      </c>
      <c r="J606" s="51" t="s">
        <v>3261</v>
      </c>
      <c r="K606" s="51" t="s">
        <v>3262</v>
      </c>
      <c r="L606" s="51" t="s">
        <v>3254</v>
      </c>
      <c r="M606" s="51" t="s">
        <v>27</v>
      </c>
      <c r="N606" s="51" t="s">
        <v>806</v>
      </c>
      <c r="O606" s="11" t="s">
        <v>3257</v>
      </c>
    </row>
    <row r="607" spans="1:15" ht="39.75" customHeight="1" x14ac:dyDescent="0.15">
      <c r="A607" s="9" t="s">
        <v>622</v>
      </c>
      <c r="B607" s="9">
        <f t="shared" si="12"/>
        <v>79</v>
      </c>
      <c r="C607" s="81" t="str">
        <f>CONCATENATE(A607,全分野!$B607)</f>
        <v>児79</v>
      </c>
      <c r="D607" s="51" t="s">
        <v>3278</v>
      </c>
      <c r="E607" s="53" t="s">
        <v>15</v>
      </c>
      <c r="F607" s="53" t="s">
        <v>3279</v>
      </c>
      <c r="G607" s="24" t="s">
        <v>3280</v>
      </c>
      <c r="H607" s="51" t="s">
        <v>3281</v>
      </c>
      <c r="I607" s="51" t="s">
        <v>23</v>
      </c>
      <c r="J607" s="51" t="s">
        <v>3268</v>
      </c>
      <c r="K607" s="51" t="s">
        <v>3270</v>
      </c>
      <c r="L607" s="51" t="s">
        <v>3271</v>
      </c>
      <c r="M607" s="51" t="s">
        <v>3223</v>
      </c>
      <c r="N607" s="51" t="s">
        <v>953</v>
      </c>
      <c r="O607" s="11" t="s">
        <v>3282</v>
      </c>
    </row>
    <row r="608" spans="1:15" ht="39.75" customHeight="1" x14ac:dyDescent="0.15">
      <c r="A608" s="9" t="s">
        <v>622</v>
      </c>
      <c r="B608" s="9">
        <f t="shared" si="12"/>
        <v>80</v>
      </c>
      <c r="C608" s="81" t="str">
        <f>CONCATENATE(A608,全分野!$B608)</f>
        <v>児80</v>
      </c>
      <c r="D608" s="51" t="s">
        <v>4185</v>
      </c>
      <c r="E608" s="53" t="s">
        <v>9</v>
      </c>
      <c r="F608" s="53" t="s">
        <v>39</v>
      </c>
      <c r="G608" s="24" t="s">
        <v>3283</v>
      </c>
      <c r="H608" s="51" t="s">
        <v>3281</v>
      </c>
      <c r="I608" s="51" t="s">
        <v>2492</v>
      </c>
      <c r="J608" s="51" t="s">
        <v>3268</v>
      </c>
      <c r="K608" s="51" t="s">
        <v>3270</v>
      </c>
      <c r="L608" s="51" t="s">
        <v>3271</v>
      </c>
      <c r="M608" s="51" t="s">
        <v>3223</v>
      </c>
      <c r="N608" s="51" t="s">
        <v>953</v>
      </c>
      <c r="O608" s="11" t="s">
        <v>3285</v>
      </c>
    </row>
    <row r="609" spans="1:15" ht="39.75" customHeight="1" x14ac:dyDescent="0.15">
      <c r="A609" s="9" t="s">
        <v>622</v>
      </c>
      <c r="B609" s="9">
        <f t="shared" si="12"/>
        <v>81</v>
      </c>
      <c r="C609" s="81" t="str">
        <f>CONCATENATE(A609,全分野!$B609)</f>
        <v>児81</v>
      </c>
      <c r="D609" s="51" t="s">
        <v>3286</v>
      </c>
      <c r="E609" s="53" t="s">
        <v>10</v>
      </c>
      <c r="F609" s="53" t="s">
        <v>3269</v>
      </c>
      <c r="G609" s="24" t="s">
        <v>3267</v>
      </c>
      <c r="H609" s="51" t="s">
        <v>3281</v>
      </c>
      <c r="I609" s="51" t="s">
        <v>23</v>
      </c>
      <c r="J609" s="51" t="s">
        <v>3268</v>
      </c>
      <c r="K609" s="51" t="s">
        <v>3270</v>
      </c>
      <c r="L609" s="51" t="s">
        <v>3271</v>
      </c>
      <c r="M609" s="51" t="s">
        <v>3223</v>
      </c>
      <c r="N609" s="51" t="s">
        <v>953</v>
      </c>
      <c r="O609" s="11" t="s">
        <v>3287</v>
      </c>
    </row>
    <row r="610" spans="1:15" ht="39.75" customHeight="1" x14ac:dyDescent="0.15">
      <c r="A610" s="9" t="s">
        <v>622</v>
      </c>
      <c r="B610" s="9">
        <f t="shared" si="12"/>
        <v>82</v>
      </c>
      <c r="C610" s="81" t="str">
        <f>CONCATENATE(A610,全分野!$B610)</f>
        <v>児82</v>
      </c>
      <c r="D610" s="51" t="s">
        <v>3288</v>
      </c>
      <c r="E610" s="53" t="s">
        <v>10</v>
      </c>
      <c r="F610" s="53" t="s">
        <v>47</v>
      </c>
      <c r="G610" s="24" t="s">
        <v>3289</v>
      </c>
      <c r="H610" s="51" t="s">
        <v>3281</v>
      </c>
      <c r="I610" s="51" t="s">
        <v>23</v>
      </c>
      <c r="J610" s="51" t="s">
        <v>3268</v>
      </c>
      <c r="K610" s="51" t="s">
        <v>3270</v>
      </c>
      <c r="L610" s="51" t="s">
        <v>3271</v>
      </c>
      <c r="M610" s="51" t="s">
        <v>3223</v>
      </c>
      <c r="N610" s="51" t="s">
        <v>953</v>
      </c>
      <c r="O610" s="11" t="s">
        <v>3290</v>
      </c>
    </row>
    <row r="611" spans="1:15" ht="39.75" customHeight="1" x14ac:dyDescent="0.15">
      <c r="A611" s="9" t="s">
        <v>622</v>
      </c>
      <c r="B611" s="9">
        <f t="shared" si="12"/>
        <v>83</v>
      </c>
      <c r="C611" s="81" t="str">
        <f>CONCATENATE(A611,全分野!$B611)</f>
        <v>児83</v>
      </c>
      <c r="D611" s="51" t="s">
        <v>3291</v>
      </c>
      <c r="E611" s="53" t="s">
        <v>10</v>
      </c>
      <c r="F611" s="53" t="s">
        <v>3292</v>
      </c>
      <c r="G611" s="24" t="s">
        <v>3293</v>
      </c>
      <c r="H611" s="51" t="s">
        <v>3281</v>
      </c>
      <c r="I611" s="51" t="s">
        <v>23</v>
      </c>
      <c r="J611" s="51" t="s">
        <v>3268</v>
      </c>
      <c r="K611" s="51" t="s">
        <v>3270</v>
      </c>
      <c r="L611" s="51" t="s">
        <v>3271</v>
      </c>
      <c r="M611" s="51" t="s">
        <v>3223</v>
      </c>
      <c r="N611" s="51" t="s">
        <v>953</v>
      </c>
      <c r="O611" s="11" t="s">
        <v>3294</v>
      </c>
    </row>
    <row r="612" spans="1:15" ht="39.75" customHeight="1" x14ac:dyDescent="0.15">
      <c r="A612" s="9" t="s">
        <v>622</v>
      </c>
      <c r="B612" s="9">
        <f t="shared" si="12"/>
        <v>84</v>
      </c>
      <c r="C612" s="81" t="str">
        <f>CONCATENATE(A612,全分野!$B612)</f>
        <v>児84</v>
      </c>
      <c r="D612" s="51" t="s">
        <v>3295</v>
      </c>
      <c r="E612" s="53" t="s">
        <v>10</v>
      </c>
      <c r="F612" s="53" t="s">
        <v>3296</v>
      </c>
      <c r="G612" s="24" t="s">
        <v>3297</v>
      </c>
      <c r="H612" s="51" t="s">
        <v>3281</v>
      </c>
      <c r="I612" s="51" t="s">
        <v>23</v>
      </c>
      <c r="J612" s="51" t="s">
        <v>3268</v>
      </c>
      <c r="K612" s="51" t="s">
        <v>3270</v>
      </c>
      <c r="L612" s="51" t="s">
        <v>3271</v>
      </c>
      <c r="M612" s="51" t="s">
        <v>3223</v>
      </c>
      <c r="N612" s="51" t="s">
        <v>953</v>
      </c>
      <c r="O612" s="11" t="s">
        <v>3298</v>
      </c>
    </row>
    <row r="613" spans="1:15" ht="39.75" customHeight="1" x14ac:dyDescent="0.15">
      <c r="A613" s="9" t="s">
        <v>622</v>
      </c>
      <c r="B613" s="9">
        <f t="shared" si="12"/>
        <v>85</v>
      </c>
      <c r="C613" s="81" t="str">
        <f>CONCATENATE(A613,全分野!$B613)</f>
        <v>児85</v>
      </c>
      <c r="D613" s="51" t="s">
        <v>3299</v>
      </c>
      <c r="E613" s="53" t="s">
        <v>10</v>
      </c>
      <c r="F613" s="53" t="s">
        <v>3300</v>
      </c>
      <c r="G613" s="24" t="s">
        <v>3301</v>
      </c>
      <c r="H613" s="51" t="s">
        <v>3281</v>
      </c>
      <c r="I613" s="51" t="s">
        <v>23</v>
      </c>
      <c r="J613" s="51" t="s">
        <v>3268</v>
      </c>
      <c r="K613" s="51" t="s">
        <v>3270</v>
      </c>
      <c r="L613" s="51" t="s">
        <v>3271</v>
      </c>
      <c r="M613" s="51" t="s">
        <v>3223</v>
      </c>
      <c r="N613" s="51" t="s">
        <v>953</v>
      </c>
      <c r="O613" s="11" t="s">
        <v>3302</v>
      </c>
    </row>
    <row r="614" spans="1:15" ht="39.75" customHeight="1" x14ac:dyDescent="0.15">
      <c r="A614" s="9" t="s">
        <v>622</v>
      </c>
      <c r="B614" s="9">
        <f t="shared" si="12"/>
        <v>86</v>
      </c>
      <c r="C614" s="81" t="str">
        <f>CONCATENATE(A614,全分野!$B614)</f>
        <v>児86</v>
      </c>
      <c r="D614" s="51" t="s">
        <v>3303</v>
      </c>
      <c r="E614" s="53" t="s">
        <v>10</v>
      </c>
      <c r="F614" s="53" t="s">
        <v>3304</v>
      </c>
      <c r="G614" s="24" t="s">
        <v>3305</v>
      </c>
      <c r="H614" s="51" t="s">
        <v>3281</v>
      </c>
      <c r="I614" s="51" t="s">
        <v>23</v>
      </c>
      <c r="J614" s="51" t="s">
        <v>3268</v>
      </c>
      <c r="K614" s="51" t="s">
        <v>3270</v>
      </c>
      <c r="L614" s="51" t="s">
        <v>3271</v>
      </c>
      <c r="M614" s="51" t="s">
        <v>3223</v>
      </c>
      <c r="N614" s="51" t="s">
        <v>953</v>
      </c>
      <c r="O614" s="11" t="s">
        <v>3306</v>
      </c>
    </row>
    <row r="615" spans="1:15" ht="39.75" customHeight="1" x14ac:dyDescent="0.15">
      <c r="A615" s="9" t="s">
        <v>622</v>
      </c>
      <c r="B615" s="9">
        <f t="shared" si="12"/>
        <v>87</v>
      </c>
      <c r="C615" s="81" t="str">
        <f>CONCATENATE(A615,全分野!$B615)</f>
        <v>児87</v>
      </c>
      <c r="D615" s="51" t="s">
        <v>3307</v>
      </c>
      <c r="E615" s="53" t="s">
        <v>10</v>
      </c>
      <c r="F615" s="53" t="s">
        <v>3308</v>
      </c>
      <c r="G615" s="24" t="s">
        <v>3309</v>
      </c>
      <c r="H615" s="51" t="s">
        <v>3281</v>
      </c>
      <c r="I615" s="51" t="s">
        <v>23</v>
      </c>
      <c r="J615" s="51" t="s">
        <v>3268</v>
      </c>
      <c r="K615" s="51" t="s">
        <v>3270</v>
      </c>
      <c r="L615" s="51" t="s">
        <v>3271</v>
      </c>
      <c r="M615" s="51" t="s">
        <v>3223</v>
      </c>
      <c r="N615" s="51" t="s">
        <v>953</v>
      </c>
      <c r="O615" s="11" t="s">
        <v>3302</v>
      </c>
    </row>
    <row r="616" spans="1:15" ht="39.75" customHeight="1" x14ac:dyDescent="0.15">
      <c r="A616" s="9" t="s">
        <v>622</v>
      </c>
      <c r="B616" s="9">
        <f t="shared" si="12"/>
        <v>88</v>
      </c>
      <c r="C616" s="81" t="str">
        <f>CONCATENATE(A616,全分野!$B616)</f>
        <v>児88</v>
      </c>
      <c r="D616" s="51" t="s">
        <v>3310</v>
      </c>
      <c r="E616" s="53" t="s">
        <v>10</v>
      </c>
      <c r="F616" s="53" t="s">
        <v>3311</v>
      </c>
      <c r="G616" s="24" t="s">
        <v>3312</v>
      </c>
      <c r="H616" s="51" t="s">
        <v>3281</v>
      </c>
      <c r="I616" s="51" t="s">
        <v>23</v>
      </c>
      <c r="J616" s="51" t="s">
        <v>3268</v>
      </c>
      <c r="K616" s="51" t="s">
        <v>3270</v>
      </c>
      <c r="L616" s="51" t="s">
        <v>3271</v>
      </c>
      <c r="M616" s="51" t="s">
        <v>3223</v>
      </c>
      <c r="N616" s="51" t="s">
        <v>953</v>
      </c>
      <c r="O616" s="11" t="s">
        <v>3313</v>
      </c>
    </row>
    <row r="617" spans="1:15" ht="39.75" customHeight="1" x14ac:dyDescent="0.15">
      <c r="A617" s="9" t="s">
        <v>622</v>
      </c>
      <c r="B617" s="9">
        <f t="shared" si="12"/>
        <v>89</v>
      </c>
      <c r="C617" s="81" t="str">
        <f>CONCATENATE(A617,全分野!$B617)</f>
        <v>児89</v>
      </c>
      <c r="D617" s="51" t="s">
        <v>3318</v>
      </c>
      <c r="E617" s="53" t="s">
        <v>19</v>
      </c>
      <c r="F617" s="53" t="s">
        <v>3319</v>
      </c>
      <c r="G617" s="24" t="s">
        <v>3315</v>
      </c>
      <c r="H617" s="51" t="s">
        <v>3314</v>
      </c>
      <c r="I617" s="51" t="s">
        <v>2492</v>
      </c>
      <c r="J617" s="51" t="s">
        <v>3317</v>
      </c>
      <c r="K617" s="51" t="s">
        <v>3320</v>
      </c>
      <c r="L617" s="51" t="s">
        <v>3321</v>
      </c>
      <c r="M617" s="51" t="s">
        <v>3223</v>
      </c>
      <c r="N617" s="51" t="s">
        <v>3322</v>
      </c>
      <c r="O617" s="11" t="s">
        <v>3323</v>
      </c>
    </row>
    <row r="618" spans="1:15" ht="39.75" customHeight="1" x14ac:dyDescent="0.15">
      <c r="A618" s="9" t="s">
        <v>622</v>
      </c>
      <c r="B618" s="9">
        <f t="shared" si="12"/>
        <v>90</v>
      </c>
      <c r="C618" s="81" t="str">
        <f>CONCATENATE(A618,全分野!$B618)</f>
        <v>児90</v>
      </c>
      <c r="D618" s="51" t="s">
        <v>3324</v>
      </c>
      <c r="E618" s="53" t="s">
        <v>9</v>
      </c>
      <c r="F618" s="53" t="s">
        <v>3325</v>
      </c>
      <c r="G618" s="24" t="s">
        <v>3329</v>
      </c>
      <c r="H618" s="51" t="s">
        <v>3314</v>
      </c>
      <c r="I618" s="51" t="s">
        <v>2492</v>
      </c>
      <c r="J618" s="51" t="s">
        <v>3316</v>
      </c>
      <c r="K618" s="51" t="s">
        <v>3326</v>
      </c>
      <c r="L618" s="51" t="s">
        <v>3327</v>
      </c>
      <c r="M618" s="51" t="s">
        <v>3223</v>
      </c>
      <c r="N618" s="51" t="s">
        <v>3322</v>
      </c>
      <c r="O618" s="11" t="s">
        <v>3328</v>
      </c>
    </row>
    <row r="619" spans="1:15" ht="39.75" customHeight="1" x14ac:dyDescent="0.15">
      <c r="A619" s="9" t="s">
        <v>622</v>
      </c>
      <c r="B619" s="9">
        <f t="shared" si="12"/>
        <v>91</v>
      </c>
      <c r="C619" s="81" t="str">
        <f>CONCATENATE(A619,全分野!$B619)</f>
        <v>児91</v>
      </c>
      <c r="D619" s="51" t="s">
        <v>3342</v>
      </c>
      <c r="E619" s="53" t="s">
        <v>10</v>
      </c>
      <c r="F619" s="53" t="s">
        <v>3339</v>
      </c>
      <c r="G619" s="24" t="s">
        <v>3343</v>
      </c>
      <c r="H619" s="51" t="s">
        <v>4328</v>
      </c>
      <c r="I619" s="51" t="s">
        <v>289</v>
      </c>
      <c r="J619" s="51" t="s">
        <v>3344</v>
      </c>
      <c r="K619" s="51" t="s">
        <v>3340</v>
      </c>
      <c r="L619" s="51" t="s">
        <v>3341</v>
      </c>
      <c r="M619" s="51" t="s">
        <v>3223</v>
      </c>
      <c r="N619" s="51" t="s">
        <v>830</v>
      </c>
      <c r="O619" s="11" t="s">
        <v>3345</v>
      </c>
    </row>
    <row r="620" spans="1:15" ht="39.75" customHeight="1" x14ac:dyDescent="0.15">
      <c r="A620" s="9" t="s">
        <v>622</v>
      </c>
      <c r="B620" s="9">
        <f t="shared" si="12"/>
        <v>92</v>
      </c>
      <c r="C620" s="81" t="str">
        <f>CONCATENATE(A620,全分野!$B620)</f>
        <v>児92</v>
      </c>
      <c r="D620" s="51" t="s">
        <v>3346</v>
      </c>
      <c r="E620" s="53" t="s">
        <v>10</v>
      </c>
      <c r="F620" s="53" t="s">
        <v>3339</v>
      </c>
      <c r="G620" s="24" t="s">
        <v>3347</v>
      </c>
      <c r="H620" s="51" t="s">
        <v>4328</v>
      </c>
      <c r="I620" s="51" t="s">
        <v>289</v>
      </c>
      <c r="J620" s="51" t="s">
        <v>3344</v>
      </c>
      <c r="K620" s="51" t="s">
        <v>3340</v>
      </c>
      <c r="L620" s="51" t="s">
        <v>3341</v>
      </c>
      <c r="M620" s="51" t="s">
        <v>3223</v>
      </c>
      <c r="N620" s="51" t="s">
        <v>1053</v>
      </c>
      <c r="O620" s="11" t="s">
        <v>3348</v>
      </c>
    </row>
    <row r="621" spans="1:15" ht="39.75" customHeight="1" x14ac:dyDescent="0.15">
      <c r="A621" s="9" t="s">
        <v>622</v>
      </c>
      <c r="B621" s="9">
        <f t="shared" si="12"/>
        <v>93</v>
      </c>
      <c r="C621" s="81" t="str">
        <f>CONCATENATE(A621,全分野!$B621)</f>
        <v>児93</v>
      </c>
      <c r="D621" s="51" t="s">
        <v>3368</v>
      </c>
      <c r="E621" s="53" t="s">
        <v>13</v>
      </c>
      <c r="F621" s="53" t="s">
        <v>3365</v>
      </c>
      <c r="G621" s="24" t="s">
        <v>3369</v>
      </c>
      <c r="H621" s="51" t="s">
        <v>3373</v>
      </c>
      <c r="I621" s="51" t="s">
        <v>3370</v>
      </c>
      <c r="J621" s="51" t="s">
        <v>3371</v>
      </c>
      <c r="K621" s="51" t="s">
        <v>3366</v>
      </c>
      <c r="L621" s="51" t="s">
        <v>3367</v>
      </c>
      <c r="M621" s="51" t="s">
        <v>3223</v>
      </c>
      <c r="N621" s="51" t="s">
        <v>706</v>
      </c>
      <c r="O621" s="11" t="s">
        <v>3372</v>
      </c>
    </row>
    <row r="622" spans="1:15" ht="39.75" customHeight="1" x14ac:dyDescent="0.15">
      <c r="A622" s="9" t="s">
        <v>622</v>
      </c>
      <c r="B622" s="9">
        <f t="shared" si="12"/>
        <v>94</v>
      </c>
      <c r="C622" s="81" t="str">
        <f>CONCATENATE(A622,全分野!$B622)</f>
        <v>児94</v>
      </c>
      <c r="D622" s="51" t="s">
        <v>3376</v>
      </c>
      <c r="E622" s="53" t="s">
        <v>14</v>
      </c>
      <c r="F622" s="53" t="s">
        <v>558</v>
      </c>
      <c r="G622" s="24" t="s">
        <v>3377</v>
      </c>
      <c r="H622" s="51" t="s">
        <v>4327</v>
      </c>
      <c r="I622" s="51" t="s">
        <v>23</v>
      </c>
      <c r="J622" s="51" t="s">
        <v>3379</v>
      </c>
      <c r="K622" s="51" t="s">
        <v>3374</v>
      </c>
      <c r="L622" s="51" t="s">
        <v>3375</v>
      </c>
      <c r="M622" s="51" t="s">
        <v>3223</v>
      </c>
      <c r="N622" s="51" t="s">
        <v>1053</v>
      </c>
      <c r="O622" s="11" t="s">
        <v>3378</v>
      </c>
    </row>
    <row r="623" spans="1:15" ht="39.75" customHeight="1" x14ac:dyDescent="0.15">
      <c r="A623" s="9" t="s">
        <v>622</v>
      </c>
      <c r="B623" s="9">
        <f t="shared" si="12"/>
        <v>95</v>
      </c>
      <c r="C623" s="81" t="str">
        <f>CONCATENATE(A623,全分野!$B623)</f>
        <v>児95</v>
      </c>
      <c r="D623" s="51" t="s">
        <v>4186</v>
      </c>
      <c r="E623" s="53" t="s">
        <v>14</v>
      </c>
      <c r="F623" s="53" t="s">
        <v>3467</v>
      </c>
      <c r="G623" s="24" t="s">
        <v>3470</v>
      </c>
      <c r="H623" s="51" t="s">
        <v>4326</v>
      </c>
      <c r="I623" s="51" t="s">
        <v>96</v>
      </c>
      <c r="J623" s="51" t="s">
        <v>3472</v>
      </c>
      <c r="K623" s="51" t="s">
        <v>3468</v>
      </c>
      <c r="L623" s="51" t="s">
        <v>3469</v>
      </c>
      <c r="M623" s="51" t="s">
        <v>3223</v>
      </c>
      <c r="N623" s="51" t="s">
        <v>696</v>
      </c>
      <c r="O623" s="11" t="s">
        <v>3471</v>
      </c>
    </row>
    <row r="624" spans="1:15" ht="39.75" customHeight="1" x14ac:dyDescent="0.15">
      <c r="A624" s="9" t="s">
        <v>622</v>
      </c>
      <c r="B624" s="9">
        <f t="shared" si="12"/>
        <v>96</v>
      </c>
      <c r="C624" s="81" t="str">
        <f>CONCATENATE(A624,全分野!$B624)</f>
        <v>児96</v>
      </c>
      <c r="D624" s="51" t="s">
        <v>3498</v>
      </c>
      <c r="E624" s="53" t="s">
        <v>9</v>
      </c>
      <c r="F624" s="53" t="s">
        <v>125</v>
      </c>
      <c r="G624" s="24" t="s">
        <v>3499</v>
      </c>
      <c r="H624" s="51" t="s">
        <v>3502</v>
      </c>
      <c r="I624" s="51" t="s">
        <v>96</v>
      </c>
      <c r="J624" s="51" t="s">
        <v>3500</v>
      </c>
      <c r="K624" s="51" t="s">
        <v>3496</v>
      </c>
      <c r="L624" s="51" t="s">
        <v>3497</v>
      </c>
      <c r="M624" s="51" t="s">
        <v>3223</v>
      </c>
      <c r="N624" s="51" t="s">
        <v>696</v>
      </c>
      <c r="O624" s="11" t="s">
        <v>3501</v>
      </c>
    </row>
    <row r="625" spans="1:15" ht="39.75" customHeight="1" x14ac:dyDescent="0.15">
      <c r="A625" s="9" t="s">
        <v>622</v>
      </c>
      <c r="B625" s="9">
        <f t="shared" si="12"/>
        <v>97</v>
      </c>
      <c r="C625" s="81" t="str">
        <f>CONCATENATE(A625,全分野!$B625)</f>
        <v>児97</v>
      </c>
      <c r="D625" s="51" t="s">
        <v>3582</v>
      </c>
      <c r="E625" s="53" t="s">
        <v>9</v>
      </c>
      <c r="F625" s="53" t="s">
        <v>4322</v>
      </c>
      <c r="G625" s="24" t="s">
        <v>3584</v>
      </c>
      <c r="H625" s="51" t="s">
        <v>3580</v>
      </c>
      <c r="I625" s="51" t="s">
        <v>289</v>
      </c>
      <c r="J625" s="51" t="s">
        <v>3581</v>
      </c>
      <c r="K625" s="51" t="s">
        <v>4323</v>
      </c>
      <c r="L625" s="51" t="s">
        <v>4324</v>
      </c>
      <c r="M625" s="51" t="s">
        <v>3223</v>
      </c>
      <c r="N625" s="51" t="s">
        <v>696</v>
      </c>
      <c r="O625" s="11" t="s">
        <v>3583</v>
      </c>
    </row>
    <row r="626" spans="1:15" ht="39.75" customHeight="1" x14ac:dyDescent="0.15">
      <c r="A626" s="9" t="s">
        <v>622</v>
      </c>
      <c r="B626" s="9">
        <f t="shared" si="12"/>
        <v>98</v>
      </c>
      <c r="C626" s="81" t="str">
        <f>CONCATENATE(A626,全分野!$B626)</f>
        <v>児98</v>
      </c>
      <c r="D626" s="51" t="s">
        <v>3623</v>
      </c>
      <c r="E626" s="53" t="s">
        <v>13</v>
      </c>
      <c r="F626" s="53" t="s">
        <v>3620</v>
      </c>
      <c r="G626" s="24" t="s">
        <v>3624</v>
      </c>
      <c r="H626" s="51" t="s">
        <v>3625</v>
      </c>
      <c r="I626" s="51" t="s">
        <v>96</v>
      </c>
      <c r="J626" s="51" t="s">
        <v>3626</v>
      </c>
      <c r="K626" s="51" t="s">
        <v>3621</v>
      </c>
      <c r="L626" s="51" t="s">
        <v>3622</v>
      </c>
      <c r="M626" s="51" t="s">
        <v>3223</v>
      </c>
      <c r="N626" s="51" t="s">
        <v>1053</v>
      </c>
      <c r="O626" s="11" t="s">
        <v>3627</v>
      </c>
    </row>
    <row r="627" spans="1:15" ht="39.75" customHeight="1" x14ac:dyDescent="0.15">
      <c r="A627" s="9" t="s">
        <v>622</v>
      </c>
      <c r="B627" s="9">
        <f t="shared" si="12"/>
        <v>99</v>
      </c>
      <c r="C627" s="81" t="str">
        <f>CONCATENATE(A627,全分野!$B627)</f>
        <v>児99</v>
      </c>
      <c r="D627" s="51" t="s">
        <v>3731</v>
      </c>
      <c r="E627" s="53" t="s">
        <v>14</v>
      </c>
      <c r="F627" s="53" t="s">
        <v>3728</v>
      </c>
      <c r="G627" s="24" t="s">
        <v>3732</v>
      </c>
      <c r="H627" s="51" t="s">
        <v>3734</v>
      </c>
      <c r="I627" s="51" t="s">
        <v>50</v>
      </c>
      <c r="J627" s="51" t="s">
        <v>3733</v>
      </c>
      <c r="K627" s="51" t="s">
        <v>3729</v>
      </c>
      <c r="L627" s="51" t="s">
        <v>3730</v>
      </c>
      <c r="M627" s="51" t="s">
        <v>387</v>
      </c>
      <c r="N627" s="51" t="s">
        <v>696</v>
      </c>
      <c r="O627" s="11" t="s">
        <v>3735</v>
      </c>
    </row>
    <row r="628" spans="1:15" ht="39.75" customHeight="1" x14ac:dyDescent="0.15">
      <c r="A628" s="9" t="s">
        <v>622</v>
      </c>
      <c r="B628" s="9">
        <f t="shared" si="12"/>
        <v>100</v>
      </c>
      <c r="C628" s="81" t="str">
        <f>CONCATENATE(A628,全分野!$B628)</f>
        <v>児100</v>
      </c>
      <c r="D628" s="51" t="s">
        <v>3783</v>
      </c>
      <c r="E628" s="53" t="s">
        <v>10</v>
      </c>
      <c r="F628" s="53" t="s">
        <v>3773</v>
      </c>
      <c r="G628" s="24" t="s">
        <v>3774</v>
      </c>
      <c r="H628" s="51" t="s">
        <v>3762</v>
      </c>
      <c r="I628" s="51" t="s">
        <v>3784</v>
      </c>
      <c r="J628" s="51" t="s">
        <v>3785</v>
      </c>
      <c r="K628" s="51" t="s">
        <v>3786</v>
      </c>
      <c r="L628" s="51" t="s">
        <v>3787</v>
      </c>
      <c r="M628" s="51" t="s">
        <v>3788</v>
      </c>
      <c r="N628" s="51" t="s">
        <v>3796</v>
      </c>
      <c r="O628" s="11" t="s">
        <v>4240</v>
      </c>
    </row>
    <row r="629" spans="1:15" ht="39.75" customHeight="1" x14ac:dyDescent="0.15">
      <c r="A629" s="9" t="s">
        <v>622</v>
      </c>
      <c r="B629" s="9">
        <f t="shared" si="12"/>
        <v>101</v>
      </c>
      <c r="C629" s="81" t="str">
        <f>CONCATENATE(A629,全分野!$B629)</f>
        <v>児101</v>
      </c>
      <c r="D629" s="51" t="s">
        <v>4166</v>
      </c>
      <c r="E629" s="53" t="s">
        <v>13</v>
      </c>
      <c r="F629" s="53" t="s">
        <v>4161</v>
      </c>
      <c r="G629" s="24" t="s">
        <v>4167</v>
      </c>
      <c r="H629" s="51" t="s">
        <v>4164</v>
      </c>
      <c r="I629" s="51" t="s">
        <v>23</v>
      </c>
      <c r="J629" s="51" t="s">
        <v>4165</v>
      </c>
      <c r="K629" s="51" t="s">
        <v>4162</v>
      </c>
      <c r="L629" s="51" t="s">
        <v>4163</v>
      </c>
      <c r="M629" s="51" t="s">
        <v>3223</v>
      </c>
      <c r="N629" s="51" t="s">
        <v>840</v>
      </c>
      <c r="O629" s="11" t="s">
        <v>4168</v>
      </c>
    </row>
    <row r="630" spans="1:15" ht="39.75" customHeight="1" x14ac:dyDescent="0.15">
      <c r="A630" s="9" t="s">
        <v>622</v>
      </c>
      <c r="B630" s="9">
        <f t="shared" si="12"/>
        <v>102</v>
      </c>
      <c r="C630" s="81" t="str">
        <f>CONCATENATE(A630,全分野!$B630)</f>
        <v>児102</v>
      </c>
      <c r="D630" s="51" t="s">
        <v>4236</v>
      </c>
      <c r="E630" s="53" t="s">
        <v>9</v>
      </c>
      <c r="F630" s="53" t="s">
        <v>4231</v>
      </c>
      <c r="G630" s="24" t="s">
        <v>4234</v>
      </c>
      <c r="H630" s="51" t="s">
        <v>4237</v>
      </c>
      <c r="I630" s="51" t="s">
        <v>4235</v>
      </c>
      <c r="J630" s="51" t="s">
        <v>4238</v>
      </c>
      <c r="K630" s="51" t="s">
        <v>4232</v>
      </c>
      <c r="L630" s="51" t="s">
        <v>4233</v>
      </c>
      <c r="M630" s="51" t="s">
        <v>1118</v>
      </c>
      <c r="N630" s="51" t="s">
        <v>696</v>
      </c>
      <c r="O630" s="11" t="s">
        <v>4239</v>
      </c>
    </row>
  </sheetData>
  <sheetProtection formatColumns="0" formatRows="0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  <rowBreaks count="3" manualBreakCount="3">
    <brk id="397" min="2" max="14" man="1"/>
    <brk id="480" min="2" max="14" man="1"/>
    <brk id="529" min="2" max="14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地区リスト!$A$4:$A$13</xm:f>
          </x14:formula1>
          <xm:sqref>E3:E630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view="pageBreakPreview" topLeftCell="A328" zoomScaleNormal="100" zoomScaleSheetLayoutView="100" workbookViewId="0">
      <selection activeCell="I334" sqref="I334"/>
    </sheetView>
  </sheetViews>
  <sheetFormatPr defaultRowHeight="39.75" customHeight="1" x14ac:dyDescent="0.15"/>
  <cols>
    <col min="1" max="1" width="3.5703125" style="3" customWidth="1"/>
    <col min="2" max="2" width="4.42578125" style="3" customWidth="1"/>
    <col min="3" max="3" width="8" style="35" customWidth="1"/>
    <col min="4" max="4" width="25.28515625" style="35" customWidth="1"/>
    <col min="5" max="5" width="7.42578125" style="35" customWidth="1"/>
    <col min="6" max="6" width="11.7109375" style="35" customWidth="1"/>
    <col min="7" max="7" width="21.7109375" style="61" customWidth="1"/>
    <col min="8" max="8" width="22.42578125" style="35" customWidth="1"/>
    <col min="9" max="9" width="20.42578125" style="35" customWidth="1"/>
    <col min="10" max="10" width="14.42578125" style="35" customWidth="1"/>
    <col min="11" max="12" width="15.140625" style="35" customWidth="1"/>
    <col min="13" max="13" width="21" style="35" customWidth="1"/>
    <col min="14" max="14" width="10" style="35" customWidth="1"/>
    <col min="15" max="15" width="29.5703125" style="3" customWidth="1"/>
    <col min="16" max="16384" width="9.140625" style="2"/>
  </cols>
  <sheetData>
    <row r="1" spans="1:15" ht="23.25" customHeight="1" x14ac:dyDescent="0.15">
      <c r="C1" s="118" t="s">
        <v>654</v>
      </c>
      <c r="D1" s="118"/>
      <c r="E1" s="60" t="s">
        <v>2212</v>
      </c>
      <c r="F1" s="56"/>
      <c r="G1" s="60"/>
      <c r="H1" s="62"/>
      <c r="I1" s="62"/>
      <c r="J1" s="56"/>
      <c r="K1" s="56"/>
      <c r="L1" s="56"/>
      <c r="M1" s="56"/>
      <c r="N1" s="56"/>
      <c r="O1" s="60"/>
    </row>
    <row r="2" spans="1:15" s="25" customFormat="1" ht="39.75" customHeight="1" x14ac:dyDescent="0.15">
      <c r="A2" s="21" t="s">
        <v>612</v>
      </c>
      <c r="B2" s="21" t="s">
        <v>617</v>
      </c>
      <c r="C2" s="26" t="s">
        <v>652</v>
      </c>
      <c r="D2" s="21" t="s">
        <v>653</v>
      </c>
      <c r="E2" s="21" t="s">
        <v>12</v>
      </c>
      <c r="F2" s="21" t="s">
        <v>647</v>
      </c>
      <c r="G2" s="22" t="s">
        <v>649</v>
      </c>
      <c r="H2" s="21" t="s">
        <v>3</v>
      </c>
      <c r="I2" s="26" t="s">
        <v>1</v>
      </c>
      <c r="J2" s="26" t="s">
        <v>667</v>
      </c>
      <c r="K2" s="21" t="s">
        <v>618</v>
      </c>
      <c r="L2" s="21" t="s">
        <v>620</v>
      </c>
      <c r="M2" s="21" t="s">
        <v>2</v>
      </c>
      <c r="N2" s="30" t="s">
        <v>673</v>
      </c>
      <c r="O2" s="21" t="s">
        <v>7</v>
      </c>
    </row>
    <row r="3" spans="1:15" s="3" customFormat="1" ht="51.75" customHeight="1" x14ac:dyDescent="0.15">
      <c r="A3" s="23" t="s">
        <v>651</v>
      </c>
      <c r="B3" s="23">
        <v>1</v>
      </c>
      <c r="C3" s="78" t="str">
        <f>CONCATENATE(A3,全分野!$B3)</f>
        <v>高1</v>
      </c>
      <c r="D3" s="53" t="s">
        <v>679</v>
      </c>
      <c r="E3" s="57" t="s">
        <v>9</v>
      </c>
      <c r="F3" s="57" t="s">
        <v>211</v>
      </c>
      <c r="G3" s="11" t="s">
        <v>680</v>
      </c>
      <c r="H3" s="51" t="s">
        <v>683</v>
      </c>
      <c r="I3" s="51" t="s">
        <v>2969</v>
      </c>
      <c r="J3" s="57" t="s">
        <v>678</v>
      </c>
      <c r="K3" s="57" t="s">
        <v>681</v>
      </c>
      <c r="L3" s="57" t="s">
        <v>682</v>
      </c>
      <c r="M3" s="57" t="s">
        <v>685</v>
      </c>
      <c r="N3" s="57" t="s">
        <v>693</v>
      </c>
      <c r="O3" s="11" t="s">
        <v>684</v>
      </c>
    </row>
    <row r="4" spans="1:15" s="3" customFormat="1" ht="55.5" customHeight="1" x14ac:dyDescent="0.15">
      <c r="A4" s="23" t="s">
        <v>651</v>
      </c>
      <c r="B4" s="23">
        <f t="shared" ref="B4:B66" si="0">B3+1</f>
        <v>2</v>
      </c>
      <c r="C4" s="78" t="str">
        <f>CONCATENATE(A4,全分野!$B4)</f>
        <v>高2</v>
      </c>
      <c r="D4" s="51" t="s">
        <v>2684</v>
      </c>
      <c r="E4" s="57" t="s">
        <v>9</v>
      </c>
      <c r="F4" s="57" t="s">
        <v>583</v>
      </c>
      <c r="G4" s="11" t="s">
        <v>2713</v>
      </c>
      <c r="H4" s="51" t="s">
        <v>697</v>
      </c>
      <c r="I4" s="51" t="s">
        <v>2968</v>
      </c>
      <c r="J4" s="57" t="s">
        <v>690</v>
      </c>
      <c r="K4" s="50" t="s">
        <v>691</v>
      </c>
      <c r="L4" s="50" t="s">
        <v>692</v>
      </c>
      <c r="M4" s="57" t="s">
        <v>685</v>
      </c>
      <c r="N4" s="57" t="s">
        <v>693</v>
      </c>
      <c r="O4" s="11" t="s">
        <v>2853</v>
      </c>
    </row>
    <row r="5" spans="1:15" s="3" customFormat="1" ht="39.75" customHeight="1" x14ac:dyDescent="0.15">
      <c r="A5" s="23" t="s">
        <v>651</v>
      </c>
      <c r="B5" s="23">
        <f t="shared" si="0"/>
        <v>3</v>
      </c>
      <c r="C5" s="78" t="str">
        <f>CONCATENATE(A5,全分野!$B5)</f>
        <v>高3</v>
      </c>
      <c r="D5" s="51" t="s">
        <v>2683</v>
      </c>
      <c r="E5" s="57" t="s">
        <v>9</v>
      </c>
      <c r="F5" s="57" t="s">
        <v>583</v>
      </c>
      <c r="G5" s="11" t="s">
        <v>2714</v>
      </c>
      <c r="H5" s="51" t="s">
        <v>697</v>
      </c>
      <c r="I5" s="51" t="s">
        <v>698</v>
      </c>
      <c r="J5" s="57" t="s">
        <v>690</v>
      </c>
      <c r="K5" s="50" t="s">
        <v>694</v>
      </c>
      <c r="L5" s="50" t="s">
        <v>695</v>
      </c>
      <c r="M5" s="57" t="s">
        <v>685</v>
      </c>
      <c r="N5" s="57" t="s">
        <v>696</v>
      </c>
      <c r="O5" s="11" t="s">
        <v>2852</v>
      </c>
    </row>
    <row r="6" spans="1:15" s="3" customFormat="1" ht="39.75" customHeight="1" x14ac:dyDescent="0.15">
      <c r="A6" s="23" t="s">
        <v>651</v>
      </c>
      <c r="B6" s="23">
        <f t="shared" si="0"/>
        <v>4</v>
      </c>
      <c r="C6" s="78" t="str">
        <f>CONCATENATE(A6,全分野!$B6)</f>
        <v>高4</v>
      </c>
      <c r="D6" s="51" t="s">
        <v>2682</v>
      </c>
      <c r="E6" s="57" t="s">
        <v>9</v>
      </c>
      <c r="F6" s="57" t="s">
        <v>687</v>
      </c>
      <c r="G6" s="11" t="s">
        <v>2715</v>
      </c>
      <c r="H6" s="51" t="s">
        <v>697</v>
      </c>
      <c r="I6" s="51" t="s">
        <v>698</v>
      </c>
      <c r="J6" s="57" t="s">
        <v>686</v>
      </c>
      <c r="K6" s="50" t="s">
        <v>688</v>
      </c>
      <c r="L6" s="50" t="s">
        <v>689</v>
      </c>
      <c r="M6" s="57" t="s">
        <v>685</v>
      </c>
      <c r="N6" s="57" t="s">
        <v>696</v>
      </c>
      <c r="O6" s="11" t="s">
        <v>2854</v>
      </c>
    </row>
    <row r="7" spans="1:15" s="3" customFormat="1" ht="39.75" customHeight="1" x14ac:dyDescent="0.15">
      <c r="A7" s="23" t="s">
        <v>651</v>
      </c>
      <c r="B7" s="23">
        <f t="shared" si="0"/>
        <v>5</v>
      </c>
      <c r="C7" s="78" t="str">
        <f>CONCATENATE(A7,全分野!$B7)</f>
        <v>高5</v>
      </c>
      <c r="D7" s="51" t="s">
        <v>2681</v>
      </c>
      <c r="E7" s="57" t="s">
        <v>9</v>
      </c>
      <c r="F7" s="57" t="s">
        <v>687</v>
      </c>
      <c r="G7" s="11" t="s">
        <v>2715</v>
      </c>
      <c r="H7" s="51" t="s">
        <v>697</v>
      </c>
      <c r="I7" s="50" t="s">
        <v>24</v>
      </c>
      <c r="J7" s="57" t="s">
        <v>686</v>
      </c>
      <c r="K7" s="50" t="s">
        <v>688</v>
      </c>
      <c r="L7" s="50" t="s">
        <v>689</v>
      </c>
      <c r="M7" s="57" t="s">
        <v>685</v>
      </c>
      <c r="N7" s="57" t="s">
        <v>696</v>
      </c>
      <c r="O7" s="11" t="s">
        <v>2854</v>
      </c>
    </row>
    <row r="8" spans="1:15" s="4" customFormat="1" ht="39.75" customHeight="1" x14ac:dyDescent="0.15">
      <c r="A8" s="23" t="s">
        <v>651</v>
      </c>
      <c r="B8" s="11">
        <f t="shared" si="0"/>
        <v>6</v>
      </c>
      <c r="C8" s="79" t="str">
        <f>CONCATENATE(A8,全分野!$B8)</f>
        <v>高6</v>
      </c>
      <c r="D8" s="51" t="s">
        <v>701</v>
      </c>
      <c r="E8" s="53" t="s">
        <v>18</v>
      </c>
      <c r="F8" s="53" t="s">
        <v>389</v>
      </c>
      <c r="G8" s="11" t="s">
        <v>669</v>
      </c>
      <c r="H8" s="51" t="s">
        <v>699</v>
      </c>
      <c r="I8" s="51" t="s">
        <v>24</v>
      </c>
      <c r="J8" s="57" t="s">
        <v>388</v>
      </c>
      <c r="K8" s="51" t="s">
        <v>390</v>
      </c>
      <c r="L8" s="51" t="s">
        <v>391</v>
      </c>
      <c r="M8" s="51" t="s">
        <v>702</v>
      </c>
      <c r="N8" s="51" t="s">
        <v>2851</v>
      </c>
      <c r="O8" s="11" t="s">
        <v>700</v>
      </c>
    </row>
    <row r="9" spans="1:15" s="4" customFormat="1" ht="39.75" customHeight="1" x14ac:dyDescent="0.15">
      <c r="A9" s="23" t="s">
        <v>651</v>
      </c>
      <c r="B9" s="11">
        <f t="shared" si="0"/>
        <v>7</v>
      </c>
      <c r="C9" s="79" t="str">
        <f>CONCATENATE(A9,全分野!$B9)</f>
        <v>高7</v>
      </c>
      <c r="D9" s="51" t="s">
        <v>2680</v>
      </c>
      <c r="E9" s="53" t="s">
        <v>18</v>
      </c>
      <c r="F9" s="53" t="s">
        <v>392</v>
      </c>
      <c r="G9" s="11" t="s">
        <v>393</v>
      </c>
      <c r="H9" s="51" t="s">
        <v>699</v>
      </c>
      <c r="I9" s="51" t="s">
        <v>24</v>
      </c>
      <c r="J9" s="57" t="s">
        <v>388</v>
      </c>
      <c r="K9" s="51" t="s">
        <v>390</v>
      </c>
      <c r="L9" s="51" t="s">
        <v>391</v>
      </c>
      <c r="M9" s="51" t="s">
        <v>702</v>
      </c>
      <c r="N9" s="51" t="s">
        <v>2851</v>
      </c>
      <c r="O9" s="11" t="s">
        <v>700</v>
      </c>
    </row>
    <row r="10" spans="1:15" s="4" customFormat="1" ht="39.75" customHeight="1" x14ac:dyDescent="0.15">
      <c r="A10" s="23" t="s">
        <v>651</v>
      </c>
      <c r="B10" s="11">
        <f t="shared" si="0"/>
        <v>8</v>
      </c>
      <c r="C10" s="79" t="str">
        <f>CONCATENATE(A10,全分野!$B10)</f>
        <v>高8</v>
      </c>
      <c r="D10" s="51" t="s">
        <v>2679</v>
      </c>
      <c r="E10" s="53" t="s">
        <v>18</v>
      </c>
      <c r="F10" s="53" t="s">
        <v>670</v>
      </c>
      <c r="G10" s="11" t="s">
        <v>671</v>
      </c>
      <c r="H10" s="51" t="s">
        <v>699</v>
      </c>
      <c r="I10" s="51" t="s">
        <v>24</v>
      </c>
      <c r="J10" s="57" t="s">
        <v>388</v>
      </c>
      <c r="K10" s="51" t="s">
        <v>390</v>
      </c>
      <c r="L10" s="51" t="s">
        <v>391</v>
      </c>
      <c r="M10" s="51" t="s">
        <v>702</v>
      </c>
      <c r="N10" s="51" t="s">
        <v>2851</v>
      </c>
      <c r="O10" s="11" t="s">
        <v>700</v>
      </c>
    </row>
    <row r="11" spans="1:15" s="4" customFormat="1" ht="39.75" customHeight="1" x14ac:dyDescent="0.15">
      <c r="A11" s="23" t="s">
        <v>651</v>
      </c>
      <c r="B11" s="11">
        <f t="shared" si="0"/>
        <v>9</v>
      </c>
      <c r="C11" s="79" t="str">
        <f>CONCATENATE(A11,全分野!$B11)</f>
        <v>高9</v>
      </c>
      <c r="D11" s="51" t="s">
        <v>2678</v>
      </c>
      <c r="E11" s="53" t="s">
        <v>18</v>
      </c>
      <c r="F11" s="53" t="s">
        <v>394</v>
      </c>
      <c r="G11" s="11" t="s">
        <v>395</v>
      </c>
      <c r="H11" s="51" t="s">
        <v>699</v>
      </c>
      <c r="I11" s="51" t="s">
        <v>24</v>
      </c>
      <c r="J11" s="57" t="s">
        <v>388</v>
      </c>
      <c r="K11" s="51" t="s">
        <v>390</v>
      </c>
      <c r="L11" s="51" t="s">
        <v>391</v>
      </c>
      <c r="M11" s="51" t="s">
        <v>702</v>
      </c>
      <c r="N11" s="51" t="s">
        <v>2851</v>
      </c>
      <c r="O11" s="11" t="s">
        <v>700</v>
      </c>
    </row>
    <row r="12" spans="1:15" s="4" customFormat="1" ht="39.75" customHeight="1" x14ac:dyDescent="0.15">
      <c r="A12" s="23" t="s">
        <v>651</v>
      </c>
      <c r="B12" s="11">
        <f t="shared" si="0"/>
        <v>10</v>
      </c>
      <c r="C12" s="79" t="str">
        <f>CONCATENATE(A12,全分野!$B12)</f>
        <v>高10</v>
      </c>
      <c r="D12" s="51" t="s">
        <v>708</v>
      </c>
      <c r="E12" s="53" t="s">
        <v>9</v>
      </c>
      <c r="F12" s="53" t="s">
        <v>709</v>
      </c>
      <c r="G12" s="11" t="s">
        <v>710</v>
      </c>
      <c r="H12" s="51" t="s">
        <v>711</v>
      </c>
      <c r="I12" s="51" t="s">
        <v>712</v>
      </c>
      <c r="J12" s="57" t="s">
        <v>713</v>
      </c>
      <c r="K12" s="51" t="s">
        <v>714</v>
      </c>
      <c r="L12" s="51" t="s">
        <v>715</v>
      </c>
      <c r="M12" s="51" t="s">
        <v>716</v>
      </c>
      <c r="N12" s="51" t="s">
        <v>696</v>
      </c>
      <c r="O12" s="11" t="s">
        <v>4335</v>
      </c>
    </row>
    <row r="13" spans="1:15" s="4" customFormat="1" ht="39.75" customHeight="1" x14ac:dyDescent="0.15">
      <c r="A13" s="23" t="s">
        <v>651</v>
      </c>
      <c r="B13" s="11">
        <f t="shared" si="0"/>
        <v>11</v>
      </c>
      <c r="C13" s="79" t="str">
        <f>CONCATENATE(A13,全分野!$B13)</f>
        <v>高11</v>
      </c>
      <c r="D13" s="51" t="s">
        <v>717</v>
      </c>
      <c r="E13" s="53" t="s">
        <v>13</v>
      </c>
      <c r="F13" s="53" t="s">
        <v>718</v>
      </c>
      <c r="G13" s="11" t="s">
        <v>719</v>
      </c>
      <c r="H13" s="51" t="s">
        <v>711</v>
      </c>
      <c r="I13" s="51" t="s">
        <v>712</v>
      </c>
      <c r="J13" s="57" t="s">
        <v>720</v>
      </c>
      <c r="K13" s="51" t="s">
        <v>721</v>
      </c>
      <c r="L13" s="51" t="s">
        <v>722</v>
      </c>
      <c r="M13" s="51" t="s">
        <v>716</v>
      </c>
      <c r="N13" s="51" t="s">
        <v>696</v>
      </c>
      <c r="O13" s="11" t="s">
        <v>4336</v>
      </c>
    </row>
    <row r="14" spans="1:15" s="4" customFormat="1" ht="39.75" customHeight="1" x14ac:dyDescent="0.15">
      <c r="A14" s="23" t="s">
        <v>651</v>
      </c>
      <c r="B14" s="11">
        <f t="shared" si="0"/>
        <v>12</v>
      </c>
      <c r="C14" s="79" t="str">
        <f>CONCATENATE(A14,全分野!$B14)</f>
        <v>高12</v>
      </c>
      <c r="D14" s="51" t="s">
        <v>723</v>
      </c>
      <c r="E14" s="53" t="s">
        <v>9</v>
      </c>
      <c r="F14" s="53" t="s">
        <v>724</v>
      </c>
      <c r="G14" s="11" t="s">
        <v>725</v>
      </c>
      <c r="H14" s="51" t="s">
        <v>711</v>
      </c>
      <c r="I14" s="51" t="s">
        <v>712</v>
      </c>
      <c r="J14" s="57" t="s">
        <v>726</v>
      </c>
      <c r="K14" s="51" t="s">
        <v>727</v>
      </c>
      <c r="L14" s="51" t="s">
        <v>728</v>
      </c>
      <c r="M14" s="51" t="s">
        <v>716</v>
      </c>
      <c r="N14" s="51" t="s">
        <v>696</v>
      </c>
      <c r="O14" s="11" t="s">
        <v>4337</v>
      </c>
    </row>
    <row r="15" spans="1:15" s="4" customFormat="1" ht="39.75" customHeight="1" x14ac:dyDescent="0.15">
      <c r="A15" s="23" t="s">
        <v>651</v>
      </c>
      <c r="B15" s="11">
        <f t="shared" si="0"/>
        <v>13</v>
      </c>
      <c r="C15" s="79" t="str">
        <f>CONCATENATE(A15,全分野!$B15)</f>
        <v>高13</v>
      </c>
      <c r="D15" s="54" t="s">
        <v>732</v>
      </c>
      <c r="E15" s="53" t="s">
        <v>10</v>
      </c>
      <c r="F15" s="53" t="s">
        <v>299</v>
      </c>
      <c r="G15" s="11" t="s">
        <v>2712</v>
      </c>
      <c r="H15" s="51" t="s">
        <v>2716</v>
      </c>
      <c r="I15" s="51" t="s">
        <v>733</v>
      </c>
      <c r="J15" s="57" t="s">
        <v>731</v>
      </c>
      <c r="K15" s="51" t="s">
        <v>729</v>
      </c>
      <c r="L15" s="51" t="s">
        <v>730</v>
      </c>
      <c r="M15" s="51" t="s">
        <v>735</v>
      </c>
      <c r="N15" s="51" t="s">
        <v>2850</v>
      </c>
      <c r="O15" s="11" t="s">
        <v>2855</v>
      </c>
    </row>
    <row r="16" spans="1:15" s="4" customFormat="1" ht="39.75" customHeight="1" x14ac:dyDescent="0.15">
      <c r="A16" s="23" t="s">
        <v>651</v>
      </c>
      <c r="B16" s="11">
        <f t="shared" si="0"/>
        <v>14</v>
      </c>
      <c r="C16" s="79" t="str">
        <f>CONCATENATE(A16,全分野!$B16)</f>
        <v>高14</v>
      </c>
      <c r="D16" s="51" t="s">
        <v>734</v>
      </c>
      <c r="E16" s="53" t="s">
        <v>9</v>
      </c>
      <c r="F16" s="53" t="s">
        <v>211</v>
      </c>
      <c r="G16" s="11" t="s">
        <v>3092</v>
      </c>
      <c r="H16" s="51" t="s">
        <v>2717</v>
      </c>
      <c r="I16" s="51" t="s">
        <v>91</v>
      </c>
      <c r="J16" s="57" t="s">
        <v>210</v>
      </c>
      <c r="K16" s="51" t="s">
        <v>212</v>
      </c>
      <c r="L16" s="51" t="s">
        <v>213</v>
      </c>
      <c r="M16" s="51" t="s">
        <v>736</v>
      </c>
      <c r="N16" s="51" t="s">
        <v>696</v>
      </c>
      <c r="O16" s="11" t="s">
        <v>4338</v>
      </c>
    </row>
    <row r="17" spans="1:15" s="4" customFormat="1" ht="39.75" customHeight="1" x14ac:dyDescent="0.15">
      <c r="A17" s="23" t="s">
        <v>651</v>
      </c>
      <c r="B17" s="11">
        <f t="shared" si="0"/>
        <v>15</v>
      </c>
      <c r="C17" s="79" t="str">
        <f>CONCATENATE(A17,全分野!$B17)</f>
        <v>高15</v>
      </c>
      <c r="D17" s="51" t="s">
        <v>738</v>
      </c>
      <c r="E17" s="53" t="s">
        <v>9</v>
      </c>
      <c r="F17" s="53" t="s">
        <v>737</v>
      </c>
      <c r="G17" s="11" t="s">
        <v>739</v>
      </c>
      <c r="H17" s="51" t="s">
        <v>2718</v>
      </c>
      <c r="I17" s="51" t="s">
        <v>24</v>
      </c>
      <c r="J17" s="57" t="s">
        <v>740</v>
      </c>
      <c r="K17" s="51" t="s">
        <v>741</v>
      </c>
      <c r="L17" s="51" t="s">
        <v>742</v>
      </c>
      <c r="M17" s="51" t="s">
        <v>743</v>
      </c>
      <c r="N17" s="51" t="s">
        <v>2387</v>
      </c>
      <c r="O17" s="11" t="s">
        <v>2856</v>
      </c>
    </row>
    <row r="18" spans="1:15" s="4" customFormat="1" ht="39.75" customHeight="1" x14ac:dyDescent="0.15">
      <c r="A18" s="23" t="s">
        <v>651</v>
      </c>
      <c r="B18" s="11">
        <f t="shared" si="0"/>
        <v>16</v>
      </c>
      <c r="C18" s="79" t="str">
        <f>CONCATENATE(A18,全分野!$B18)</f>
        <v>高16</v>
      </c>
      <c r="D18" s="51" t="s">
        <v>744</v>
      </c>
      <c r="E18" s="53" t="s">
        <v>9</v>
      </c>
      <c r="F18" s="53" t="s">
        <v>737</v>
      </c>
      <c r="G18" s="11" t="s">
        <v>745</v>
      </c>
      <c r="H18" s="51" t="s">
        <v>2718</v>
      </c>
      <c r="I18" s="51" t="s">
        <v>24</v>
      </c>
      <c r="J18" s="57" t="s">
        <v>746</v>
      </c>
      <c r="K18" s="51" t="s">
        <v>747</v>
      </c>
      <c r="L18" s="51" t="s">
        <v>748</v>
      </c>
      <c r="M18" s="51" t="s">
        <v>743</v>
      </c>
      <c r="N18" s="51" t="s">
        <v>2845</v>
      </c>
      <c r="O18" s="11" t="s">
        <v>2856</v>
      </c>
    </row>
    <row r="19" spans="1:15" s="4" customFormat="1" ht="39.75" customHeight="1" x14ac:dyDescent="0.15">
      <c r="A19" s="23" t="s">
        <v>651</v>
      </c>
      <c r="B19" s="11">
        <f t="shared" si="0"/>
        <v>17</v>
      </c>
      <c r="C19" s="79" t="str">
        <f>CONCATENATE(A19,全分野!$B19)</f>
        <v>高17</v>
      </c>
      <c r="D19" s="51" t="s">
        <v>749</v>
      </c>
      <c r="E19" s="53" t="s">
        <v>9</v>
      </c>
      <c r="F19" s="53" t="s">
        <v>750</v>
      </c>
      <c r="G19" s="11" t="s">
        <v>751</v>
      </c>
      <c r="H19" s="51" t="s">
        <v>2718</v>
      </c>
      <c r="I19" s="51" t="s">
        <v>24</v>
      </c>
      <c r="J19" s="57" t="s">
        <v>752</v>
      </c>
      <c r="K19" s="51" t="s">
        <v>753</v>
      </c>
      <c r="L19" s="51" t="s">
        <v>754</v>
      </c>
      <c r="M19" s="51" t="s">
        <v>743</v>
      </c>
      <c r="N19" s="51" t="s">
        <v>696</v>
      </c>
      <c r="O19" s="11" t="s">
        <v>755</v>
      </c>
    </row>
    <row r="20" spans="1:15" s="4" customFormat="1" ht="39.75" customHeight="1" x14ac:dyDescent="0.15">
      <c r="A20" s="23" t="s">
        <v>651</v>
      </c>
      <c r="B20" s="11">
        <f t="shared" si="0"/>
        <v>18</v>
      </c>
      <c r="C20" s="79" t="str">
        <f>CONCATENATE(A20,全分野!$B20)</f>
        <v>高18</v>
      </c>
      <c r="D20" s="51" t="s">
        <v>756</v>
      </c>
      <c r="E20" s="53" t="s">
        <v>13</v>
      </c>
      <c r="F20" s="53" t="s">
        <v>757</v>
      </c>
      <c r="G20" s="11" t="s">
        <v>758</v>
      </c>
      <c r="H20" s="51" t="s">
        <v>2718</v>
      </c>
      <c r="I20" s="51" t="s">
        <v>24</v>
      </c>
      <c r="J20" s="57" t="s">
        <v>759</v>
      </c>
      <c r="K20" s="51" t="s">
        <v>760</v>
      </c>
      <c r="L20" s="51" t="s">
        <v>761</v>
      </c>
      <c r="M20" s="51" t="s">
        <v>743</v>
      </c>
      <c r="N20" s="51" t="s">
        <v>816</v>
      </c>
      <c r="O20" s="11" t="s">
        <v>762</v>
      </c>
    </row>
    <row r="21" spans="1:15" s="4" customFormat="1" ht="39.75" customHeight="1" x14ac:dyDescent="0.15">
      <c r="A21" s="23" t="s">
        <v>651</v>
      </c>
      <c r="B21" s="11">
        <f t="shared" si="0"/>
        <v>19</v>
      </c>
      <c r="C21" s="79" t="str">
        <f>CONCATENATE(A21,全分野!$B21)</f>
        <v>高19</v>
      </c>
      <c r="D21" s="51" t="s">
        <v>765</v>
      </c>
      <c r="E21" s="53" t="s">
        <v>9</v>
      </c>
      <c r="F21" s="53" t="s">
        <v>243</v>
      </c>
      <c r="G21" s="11" t="s">
        <v>766</v>
      </c>
      <c r="H21" s="51" t="s">
        <v>767</v>
      </c>
      <c r="I21" s="51" t="s">
        <v>768</v>
      </c>
      <c r="J21" s="57" t="s">
        <v>244</v>
      </c>
      <c r="K21" s="51" t="s">
        <v>763</v>
      </c>
      <c r="L21" s="51" t="s">
        <v>764</v>
      </c>
      <c r="M21" s="51" t="s">
        <v>27</v>
      </c>
      <c r="N21" s="51" t="s">
        <v>2845</v>
      </c>
      <c r="O21" s="11" t="s">
        <v>769</v>
      </c>
    </row>
    <row r="22" spans="1:15" s="4" customFormat="1" ht="45.75" customHeight="1" x14ac:dyDescent="0.15">
      <c r="A22" s="23" t="s">
        <v>651</v>
      </c>
      <c r="B22" s="11">
        <f t="shared" si="0"/>
        <v>20</v>
      </c>
      <c r="C22" s="79" t="str">
        <f>CONCATENATE(A22,全分野!$B22)</f>
        <v>高20</v>
      </c>
      <c r="D22" s="51" t="s">
        <v>770</v>
      </c>
      <c r="E22" s="53" t="s">
        <v>9</v>
      </c>
      <c r="F22" s="53" t="s">
        <v>245</v>
      </c>
      <c r="G22" s="11" t="s">
        <v>771</v>
      </c>
      <c r="H22" s="51" t="s">
        <v>767</v>
      </c>
      <c r="I22" s="51" t="s">
        <v>768</v>
      </c>
      <c r="J22" s="53" t="s">
        <v>246</v>
      </c>
      <c r="K22" s="51" t="s">
        <v>763</v>
      </c>
      <c r="L22" s="51" t="s">
        <v>764</v>
      </c>
      <c r="M22" s="51" t="s">
        <v>27</v>
      </c>
      <c r="N22" s="51" t="s">
        <v>2845</v>
      </c>
      <c r="O22" s="11" t="s">
        <v>772</v>
      </c>
    </row>
    <row r="23" spans="1:15" s="4" customFormat="1" ht="39.75" customHeight="1" x14ac:dyDescent="0.15">
      <c r="A23" s="23" t="s">
        <v>651</v>
      </c>
      <c r="B23" s="11">
        <f t="shared" si="0"/>
        <v>21</v>
      </c>
      <c r="C23" s="79" t="str">
        <f>CONCATENATE(A23,全分野!$B23)</f>
        <v>高21</v>
      </c>
      <c r="D23" s="51" t="s">
        <v>773</v>
      </c>
      <c r="E23" s="53" t="s">
        <v>13</v>
      </c>
      <c r="F23" s="53" t="s">
        <v>250</v>
      </c>
      <c r="G23" s="11" t="s">
        <v>774</v>
      </c>
      <c r="H23" s="51" t="s">
        <v>767</v>
      </c>
      <c r="I23" s="51" t="s">
        <v>775</v>
      </c>
      <c r="J23" s="57" t="s">
        <v>776</v>
      </c>
      <c r="K23" s="51" t="s">
        <v>763</v>
      </c>
      <c r="L23" s="51" t="s">
        <v>764</v>
      </c>
      <c r="M23" s="51" t="s">
        <v>27</v>
      </c>
      <c r="N23" s="51" t="s">
        <v>2845</v>
      </c>
      <c r="O23" s="11" t="s">
        <v>777</v>
      </c>
    </row>
    <row r="24" spans="1:15" s="4" customFormat="1" ht="39.75" customHeight="1" x14ac:dyDescent="0.15">
      <c r="A24" s="23" t="s">
        <v>651</v>
      </c>
      <c r="B24" s="11">
        <f t="shared" si="0"/>
        <v>22</v>
      </c>
      <c r="C24" s="79" t="str">
        <f>CONCATENATE(A24,全分野!$B24)</f>
        <v>高22</v>
      </c>
      <c r="D24" s="51" t="s">
        <v>778</v>
      </c>
      <c r="E24" s="53" t="s">
        <v>9</v>
      </c>
      <c r="F24" s="53" t="s">
        <v>110</v>
      </c>
      <c r="G24" s="11" t="s">
        <v>779</v>
      </c>
      <c r="H24" s="51" t="s">
        <v>767</v>
      </c>
      <c r="I24" s="51" t="s">
        <v>107</v>
      </c>
      <c r="J24" s="57" t="s">
        <v>780</v>
      </c>
      <c r="K24" s="51" t="s">
        <v>763</v>
      </c>
      <c r="L24" s="51" t="s">
        <v>764</v>
      </c>
      <c r="M24" s="51" t="s">
        <v>27</v>
      </c>
      <c r="N24" s="51" t="s">
        <v>908</v>
      </c>
      <c r="O24" s="11" t="s">
        <v>2857</v>
      </c>
    </row>
    <row r="25" spans="1:15" s="4" customFormat="1" ht="39.75" customHeight="1" x14ac:dyDescent="0.15">
      <c r="A25" s="23" t="s">
        <v>651</v>
      </c>
      <c r="B25" s="11">
        <f t="shared" si="0"/>
        <v>23</v>
      </c>
      <c r="C25" s="79" t="str">
        <f>CONCATENATE(A25,全分野!$B25)</f>
        <v>高23</v>
      </c>
      <c r="D25" s="51" t="s">
        <v>781</v>
      </c>
      <c r="E25" s="53" t="s">
        <v>13</v>
      </c>
      <c r="F25" s="53" t="s">
        <v>247</v>
      </c>
      <c r="G25" s="11" t="s">
        <v>782</v>
      </c>
      <c r="H25" s="51" t="s">
        <v>767</v>
      </c>
      <c r="I25" s="51" t="s">
        <v>107</v>
      </c>
      <c r="J25" s="57" t="s">
        <v>783</v>
      </c>
      <c r="K25" s="51" t="s">
        <v>763</v>
      </c>
      <c r="L25" s="51" t="s">
        <v>764</v>
      </c>
      <c r="M25" s="51" t="s">
        <v>27</v>
      </c>
      <c r="N25" s="51" t="s">
        <v>908</v>
      </c>
      <c r="O25" s="11" t="s">
        <v>2858</v>
      </c>
    </row>
    <row r="26" spans="1:15" s="4" customFormat="1" ht="39.75" customHeight="1" x14ac:dyDescent="0.15">
      <c r="A26" s="23" t="s">
        <v>651</v>
      </c>
      <c r="B26" s="11">
        <f t="shared" si="0"/>
        <v>24</v>
      </c>
      <c r="C26" s="79" t="str">
        <f>CONCATENATE(A26,全分野!$B26)</f>
        <v>高24</v>
      </c>
      <c r="D26" s="51" t="s">
        <v>784</v>
      </c>
      <c r="E26" s="53" t="s">
        <v>13</v>
      </c>
      <c r="F26" s="53" t="s">
        <v>248</v>
      </c>
      <c r="G26" s="11" t="s">
        <v>785</v>
      </c>
      <c r="H26" s="51" t="s">
        <v>767</v>
      </c>
      <c r="I26" s="51" t="s">
        <v>107</v>
      </c>
      <c r="J26" s="57" t="s">
        <v>249</v>
      </c>
      <c r="K26" s="51" t="s">
        <v>763</v>
      </c>
      <c r="L26" s="51" t="s">
        <v>764</v>
      </c>
      <c r="M26" s="51" t="s">
        <v>27</v>
      </c>
      <c r="N26" s="51" t="s">
        <v>908</v>
      </c>
      <c r="O26" s="11" t="s">
        <v>786</v>
      </c>
    </row>
    <row r="27" spans="1:15" ht="39.75" customHeight="1" x14ac:dyDescent="0.15">
      <c r="A27" s="23" t="s">
        <v>651</v>
      </c>
      <c r="B27" s="23">
        <f t="shared" si="0"/>
        <v>25</v>
      </c>
      <c r="C27" s="78" t="str">
        <f>CONCATENATE(A27,全分野!$B27)</f>
        <v>高25</v>
      </c>
      <c r="D27" s="51" t="s">
        <v>787</v>
      </c>
      <c r="E27" s="53" t="s">
        <v>13</v>
      </c>
      <c r="F27" s="53" t="s">
        <v>248</v>
      </c>
      <c r="G27" s="11" t="s">
        <v>788</v>
      </c>
      <c r="H27" s="51" t="s">
        <v>767</v>
      </c>
      <c r="I27" s="51" t="s">
        <v>107</v>
      </c>
      <c r="J27" s="57" t="s">
        <v>789</v>
      </c>
      <c r="K27" s="51" t="s">
        <v>763</v>
      </c>
      <c r="L27" s="51" t="s">
        <v>764</v>
      </c>
      <c r="M27" s="51" t="s">
        <v>27</v>
      </c>
      <c r="N27" s="51" t="s">
        <v>908</v>
      </c>
      <c r="O27" s="11" t="s">
        <v>786</v>
      </c>
    </row>
    <row r="28" spans="1:15" ht="39.75" customHeight="1" x14ac:dyDescent="0.15">
      <c r="A28" s="23" t="s">
        <v>651</v>
      </c>
      <c r="B28" s="23">
        <f t="shared" si="0"/>
        <v>26</v>
      </c>
      <c r="C28" s="78" t="str">
        <f>CONCATENATE(A28,全分野!$B28)</f>
        <v>高26</v>
      </c>
      <c r="D28" s="51" t="s">
        <v>790</v>
      </c>
      <c r="E28" s="53" t="s">
        <v>9</v>
      </c>
      <c r="F28" s="53" t="s">
        <v>243</v>
      </c>
      <c r="G28" s="11" t="s">
        <v>791</v>
      </c>
      <c r="H28" s="51" t="s">
        <v>767</v>
      </c>
      <c r="I28" s="51" t="s">
        <v>792</v>
      </c>
      <c r="J28" s="57" t="s">
        <v>793</v>
      </c>
      <c r="K28" s="51" t="s">
        <v>763</v>
      </c>
      <c r="L28" s="51" t="s">
        <v>764</v>
      </c>
      <c r="M28" s="51" t="s">
        <v>27</v>
      </c>
      <c r="N28" s="51" t="s">
        <v>908</v>
      </c>
      <c r="O28" s="11" t="s">
        <v>794</v>
      </c>
    </row>
    <row r="29" spans="1:15" ht="47.25" customHeight="1" x14ac:dyDescent="0.15">
      <c r="A29" s="23" t="s">
        <v>651</v>
      </c>
      <c r="B29" s="23">
        <f t="shared" si="0"/>
        <v>27</v>
      </c>
      <c r="C29" s="78" t="str">
        <f>CONCATENATE(A29,全分野!$B29)</f>
        <v>高27</v>
      </c>
      <c r="D29" s="51" t="s">
        <v>795</v>
      </c>
      <c r="E29" s="53" t="s">
        <v>13</v>
      </c>
      <c r="F29" s="53" t="s">
        <v>250</v>
      </c>
      <c r="G29" s="11" t="s">
        <v>774</v>
      </c>
      <c r="H29" s="51" t="s">
        <v>767</v>
      </c>
      <c r="I29" s="51" t="s">
        <v>792</v>
      </c>
      <c r="J29" s="57" t="s">
        <v>796</v>
      </c>
      <c r="K29" s="51" t="s">
        <v>763</v>
      </c>
      <c r="L29" s="51" t="s">
        <v>764</v>
      </c>
      <c r="M29" s="51" t="s">
        <v>27</v>
      </c>
      <c r="N29" s="51" t="s">
        <v>90</v>
      </c>
      <c r="O29" s="11" t="s">
        <v>797</v>
      </c>
    </row>
    <row r="30" spans="1:15" s="10" customFormat="1" ht="39.75" customHeight="1" x14ac:dyDescent="0.15">
      <c r="A30" s="23" t="s">
        <v>651</v>
      </c>
      <c r="B30" s="11">
        <f t="shared" si="0"/>
        <v>28</v>
      </c>
      <c r="C30" s="79" t="str">
        <f>CONCATENATE(A30,全分野!$B30)</f>
        <v>高28</v>
      </c>
      <c r="D30" s="51" t="s">
        <v>2677</v>
      </c>
      <c r="E30" s="53" t="s">
        <v>444</v>
      </c>
      <c r="F30" s="53" t="s">
        <v>809</v>
      </c>
      <c r="G30" s="11" t="s">
        <v>814</v>
      </c>
      <c r="H30" s="51" t="s">
        <v>2719</v>
      </c>
      <c r="I30" s="51" t="s">
        <v>2766</v>
      </c>
      <c r="J30" s="57" t="s">
        <v>815</v>
      </c>
      <c r="K30" s="51" t="s">
        <v>810</v>
      </c>
      <c r="L30" s="51" t="s">
        <v>811</v>
      </c>
      <c r="M30" s="51" t="s">
        <v>2826</v>
      </c>
      <c r="N30" s="51" t="s">
        <v>816</v>
      </c>
      <c r="O30" s="11" t="s">
        <v>817</v>
      </c>
    </row>
    <row r="31" spans="1:15" s="10" customFormat="1" ht="39.75" customHeight="1" x14ac:dyDescent="0.15">
      <c r="A31" s="23" t="s">
        <v>651</v>
      </c>
      <c r="B31" s="11">
        <f t="shared" si="0"/>
        <v>29</v>
      </c>
      <c r="C31" s="79" t="str">
        <f>CONCATENATE(A31,全分野!$B31)</f>
        <v>高29</v>
      </c>
      <c r="D31" s="51" t="s">
        <v>2676</v>
      </c>
      <c r="E31" s="53" t="s">
        <v>444</v>
      </c>
      <c r="F31" s="53" t="s">
        <v>491</v>
      </c>
      <c r="G31" s="11" t="s">
        <v>818</v>
      </c>
      <c r="H31" s="51" t="s">
        <v>2719</v>
      </c>
      <c r="I31" s="51" t="s">
        <v>2766</v>
      </c>
      <c r="J31" s="57" t="s">
        <v>819</v>
      </c>
      <c r="K31" s="51" t="s">
        <v>812</v>
      </c>
      <c r="L31" s="51" t="s">
        <v>813</v>
      </c>
      <c r="M31" s="51" t="s">
        <v>2826</v>
      </c>
      <c r="N31" s="51" t="s">
        <v>816</v>
      </c>
      <c r="O31" s="11" t="s">
        <v>820</v>
      </c>
    </row>
    <row r="32" spans="1:15" s="10" customFormat="1" ht="44.25" customHeight="1" x14ac:dyDescent="0.15">
      <c r="A32" s="23" t="s">
        <v>651</v>
      </c>
      <c r="B32" s="11">
        <f t="shared" si="0"/>
        <v>30</v>
      </c>
      <c r="C32" s="79" t="str">
        <f>CONCATENATE(A32,全分野!$B32)</f>
        <v>高30</v>
      </c>
      <c r="D32" s="51" t="s">
        <v>821</v>
      </c>
      <c r="E32" s="53" t="s">
        <v>9</v>
      </c>
      <c r="F32" s="53" t="s">
        <v>341</v>
      </c>
      <c r="G32" s="11" t="s">
        <v>822</v>
      </c>
      <c r="H32" s="51" t="s">
        <v>823</v>
      </c>
      <c r="I32" s="51" t="s">
        <v>768</v>
      </c>
      <c r="J32" s="57" t="s">
        <v>824</v>
      </c>
      <c r="K32" s="51" t="s">
        <v>2824</v>
      </c>
      <c r="L32" s="51" t="s">
        <v>2825</v>
      </c>
      <c r="M32" s="51" t="s">
        <v>702</v>
      </c>
      <c r="N32" s="51" t="s">
        <v>816</v>
      </c>
      <c r="O32" s="11" t="s">
        <v>825</v>
      </c>
    </row>
    <row r="33" spans="1:15" s="10" customFormat="1" ht="45.75" customHeight="1" x14ac:dyDescent="0.15">
      <c r="A33" s="23" t="s">
        <v>651</v>
      </c>
      <c r="B33" s="11">
        <f t="shared" si="0"/>
        <v>31</v>
      </c>
      <c r="C33" s="79" t="str">
        <f>CONCATENATE(A33,全分野!$B33)</f>
        <v>高31</v>
      </c>
      <c r="D33" s="51" t="s">
        <v>2675</v>
      </c>
      <c r="E33" s="53" t="s">
        <v>9</v>
      </c>
      <c r="F33" s="53" t="s">
        <v>341</v>
      </c>
      <c r="G33" s="11" t="s">
        <v>822</v>
      </c>
      <c r="H33" s="51" t="s">
        <v>823</v>
      </c>
      <c r="I33" s="51" t="s">
        <v>24</v>
      </c>
      <c r="J33" s="57" t="s">
        <v>826</v>
      </c>
      <c r="K33" s="51" t="s">
        <v>2824</v>
      </c>
      <c r="L33" s="51" t="s">
        <v>2825</v>
      </c>
      <c r="M33" s="51" t="s">
        <v>702</v>
      </c>
      <c r="N33" s="51" t="s">
        <v>816</v>
      </c>
      <c r="O33" s="11" t="s">
        <v>825</v>
      </c>
    </row>
    <row r="34" spans="1:15" s="10" customFormat="1" ht="39.75" customHeight="1" x14ac:dyDescent="0.15">
      <c r="A34" s="23" t="s">
        <v>651</v>
      </c>
      <c r="B34" s="11">
        <f t="shared" si="0"/>
        <v>32</v>
      </c>
      <c r="C34" s="79" t="str">
        <f>CONCATENATE(A34,全分野!$B34)</f>
        <v>高32</v>
      </c>
      <c r="D34" s="51" t="s">
        <v>2674</v>
      </c>
      <c r="E34" s="53" t="s">
        <v>15</v>
      </c>
      <c r="F34" s="53" t="s">
        <v>278</v>
      </c>
      <c r="G34" s="11" t="s">
        <v>827</v>
      </c>
      <c r="H34" s="51" t="s">
        <v>828</v>
      </c>
      <c r="I34" s="51" t="s">
        <v>61</v>
      </c>
      <c r="J34" s="57" t="s">
        <v>829</v>
      </c>
      <c r="K34" s="51" t="s">
        <v>489</v>
      </c>
      <c r="L34" s="51" t="s">
        <v>490</v>
      </c>
      <c r="M34" s="51" t="s">
        <v>702</v>
      </c>
      <c r="N34" s="51" t="s">
        <v>830</v>
      </c>
      <c r="O34" s="11" t="s">
        <v>831</v>
      </c>
    </row>
    <row r="35" spans="1:15" s="10" customFormat="1" ht="39.75" customHeight="1" x14ac:dyDescent="0.15">
      <c r="A35" s="23" t="s">
        <v>651</v>
      </c>
      <c r="B35" s="11">
        <f t="shared" si="0"/>
        <v>33</v>
      </c>
      <c r="C35" s="79" t="str">
        <f>CONCATENATE(A35,全分野!$B35)</f>
        <v>高33</v>
      </c>
      <c r="D35" s="51" t="s">
        <v>835</v>
      </c>
      <c r="E35" s="53" t="s">
        <v>9</v>
      </c>
      <c r="F35" s="53" t="s">
        <v>832</v>
      </c>
      <c r="G35" s="11" t="s">
        <v>836</v>
      </c>
      <c r="H35" s="51" t="s">
        <v>837</v>
      </c>
      <c r="I35" s="51" t="s">
        <v>838</v>
      </c>
      <c r="J35" s="57" t="s">
        <v>839</v>
      </c>
      <c r="K35" s="51" t="s">
        <v>833</v>
      </c>
      <c r="L35" s="51" t="s">
        <v>834</v>
      </c>
      <c r="M35" s="51" t="s">
        <v>702</v>
      </c>
      <c r="N35" s="51" t="s">
        <v>840</v>
      </c>
      <c r="O35" s="11" t="s">
        <v>2859</v>
      </c>
    </row>
    <row r="36" spans="1:15" ht="39.75" customHeight="1" x14ac:dyDescent="0.15">
      <c r="A36" s="23" t="s">
        <v>651</v>
      </c>
      <c r="B36" s="23">
        <f t="shared" si="0"/>
        <v>34</v>
      </c>
      <c r="C36" s="78" t="str">
        <f>CONCATENATE(A36,全分野!$B36)</f>
        <v>高34</v>
      </c>
      <c r="D36" s="51" t="s">
        <v>2213</v>
      </c>
      <c r="E36" s="53" t="s">
        <v>9</v>
      </c>
      <c r="F36" s="53" t="s">
        <v>885</v>
      </c>
      <c r="G36" s="11" t="s">
        <v>2242</v>
      </c>
      <c r="H36" s="51" t="s">
        <v>919</v>
      </c>
      <c r="I36" s="51" t="s">
        <v>920</v>
      </c>
      <c r="J36" s="53" t="s">
        <v>2767</v>
      </c>
      <c r="K36" s="51" t="s">
        <v>886</v>
      </c>
      <c r="L36" s="51" t="s">
        <v>887</v>
      </c>
      <c r="M36" s="51" t="s">
        <v>685</v>
      </c>
      <c r="N36" s="51" t="s">
        <v>840</v>
      </c>
      <c r="O36" s="11" t="s">
        <v>2396</v>
      </c>
    </row>
    <row r="37" spans="1:15" ht="39.75" customHeight="1" x14ac:dyDescent="0.15">
      <c r="A37" s="23" t="s">
        <v>651</v>
      </c>
      <c r="B37" s="23">
        <f t="shared" si="0"/>
        <v>35</v>
      </c>
      <c r="C37" s="78" t="str">
        <f>CONCATENATE(A37,全分野!$B37)</f>
        <v>高35</v>
      </c>
      <c r="D37" s="51" t="s">
        <v>2214</v>
      </c>
      <c r="E37" s="53" t="s">
        <v>9</v>
      </c>
      <c r="F37" s="53" t="s">
        <v>125</v>
      </c>
      <c r="G37" s="11" t="s">
        <v>2243</v>
      </c>
      <c r="H37" s="51" t="s">
        <v>919</v>
      </c>
      <c r="I37" s="51" t="s">
        <v>920</v>
      </c>
      <c r="J37" s="53" t="s">
        <v>2768</v>
      </c>
      <c r="K37" s="51" t="s">
        <v>888</v>
      </c>
      <c r="L37" s="51" t="s">
        <v>889</v>
      </c>
      <c r="M37" s="51" t="s">
        <v>685</v>
      </c>
      <c r="N37" s="51" t="s">
        <v>2387</v>
      </c>
      <c r="O37" s="11" t="s">
        <v>2397</v>
      </c>
    </row>
    <row r="38" spans="1:15" ht="39.75" customHeight="1" x14ac:dyDescent="0.15">
      <c r="A38" s="23" t="s">
        <v>651</v>
      </c>
      <c r="B38" s="23">
        <f t="shared" si="0"/>
        <v>36</v>
      </c>
      <c r="C38" s="78" t="str">
        <f>CONCATENATE(A38,全分野!$B38)</f>
        <v>高36</v>
      </c>
      <c r="D38" s="51" t="s">
        <v>2215</v>
      </c>
      <c r="E38" s="53" t="s">
        <v>9</v>
      </c>
      <c r="F38" s="53" t="s">
        <v>581</v>
      </c>
      <c r="G38" s="11" t="s">
        <v>2244</v>
      </c>
      <c r="H38" s="51" t="s">
        <v>919</v>
      </c>
      <c r="I38" s="51" t="s">
        <v>920</v>
      </c>
      <c r="J38" s="53" t="s">
        <v>2769</v>
      </c>
      <c r="K38" s="51" t="s">
        <v>890</v>
      </c>
      <c r="L38" s="51" t="s">
        <v>891</v>
      </c>
      <c r="M38" s="51" t="s">
        <v>685</v>
      </c>
      <c r="N38" s="51" t="s">
        <v>2387</v>
      </c>
      <c r="O38" s="11" t="s">
        <v>2398</v>
      </c>
    </row>
    <row r="39" spans="1:15" ht="39.75" customHeight="1" x14ac:dyDescent="0.15">
      <c r="A39" s="23" t="s">
        <v>651</v>
      </c>
      <c r="B39" s="23">
        <f t="shared" si="0"/>
        <v>37</v>
      </c>
      <c r="C39" s="78" t="str">
        <f>CONCATENATE(A39,全分野!$B39)</f>
        <v>高37</v>
      </c>
      <c r="D39" s="51" t="s">
        <v>2216</v>
      </c>
      <c r="E39" s="53" t="s">
        <v>9</v>
      </c>
      <c r="F39" s="53" t="s">
        <v>84</v>
      </c>
      <c r="G39" s="11" t="s">
        <v>2245</v>
      </c>
      <c r="H39" s="51" t="s">
        <v>919</v>
      </c>
      <c r="I39" s="51" t="s">
        <v>920</v>
      </c>
      <c r="J39" s="53" t="s">
        <v>2770</v>
      </c>
      <c r="K39" s="51" t="s">
        <v>892</v>
      </c>
      <c r="L39" s="51" t="s">
        <v>893</v>
      </c>
      <c r="M39" s="51" t="s">
        <v>685</v>
      </c>
      <c r="N39" s="51" t="s">
        <v>840</v>
      </c>
      <c r="O39" s="11" t="s">
        <v>2399</v>
      </c>
    </row>
    <row r="40" spans="1:15" ht="39.75" customHeight="1" x14ac:dyDescent="0.15">
      <c r="A40" s="23" t="s">
        <v>651</v>
      </c>
      <c r="B40" s="23">
        <f t="shared" si="0"/>
        <v>38</v>
      </c>
      <c r="C40" s="78" t="str">
        <f>CONCATENATE(A40,全分野!$B40)</f>
        <v>高38</v>
      </c>
      <c r="D40" s="51" t="s">
        <v>909</v>
      </c>
      <c r="E40" s="53" t="s">
        <v>15</v>
      </c>
      <c r="F40" s="53" t="s">
        <v>188</v>
      </c>
      <c r="G40" s="11" t="s">
        <v>4376</v>
      </c>
      <c r="H40" s="51" t="s">
        <v>2720</v>
      </c>
      <c r="I40" s="51" t="s">
        <v>189</v>
      </c>
      <c r="J40" s="57" t="s">
        <v>190</v>
      </c>
      <c r="K40" s="51" t="s">
        <v>191</v>
      </c>
      <c r="L40" s="51" t="s">
        <v>192</v>
      </c>
      <c r="M40" s="51" t="s">
        <v>702</v>
      </c>
      <c r="N40" s="51" t="s">
        <v>2845</v>
      </c>
      <c r="O40" s="11" t="s">
        <v>910</v>
      </c>
    </row>
    <row r="41" spans="1:15" ht="39.75" customHeight="1" x14ac:dyDescent="0.15">
      <c r="A41" s="23" t="s">
        <v>651</v>
      </c>
      <c r="B41" s="23">
        <f t="shared" si="0"/>
        <v>39</v>
      </c>
      <c r="C41" s="78" t="str">
        <f>CONCATENATE(A41,全分野!$B41)</f>
        <v>高39</v>
      </c>
      <c r="D41" s="51" t="s">
        <v>911</v>
      </c>
      <c r="E41" s="53" t="s">
        <v>9</v>
      </c>
      <c r="F41" s="53" t="s">
        <v>904</v>
      </c>
      <c r="G41" s="11" t="s">
        <v>923</v>
      </c>
      <c r="H41" s="51" t="s">
        <v>2720</v>
      </c>
      <c r="I41" s="51" t="s">
        <v>189</v>
      </c>
      <c r="J41" s="57" t="s">
        <v>905</v>
      </c>
      <c r="K41" s="51" t="s">
        <v>906</v>
      </c>
      <c r="L41" s="51" t="s">
        <v>907</v>
      </c>
      <c r="M41" s="51" t="s">
        <v>702</v>
      </c>
      <c r="N41" s="51" t="s">
        <v>806</v>
      </c>
      <c r="O41" s="11" t="s">
        <v>912</v>
      </c>
    </row>
    <row r="42" spans="1:15" ht="39.75" customHeight="1" x14ac:dyDescent="0.15">
      <c r="A42" s="23" t="s">
        <v>651</v>
      </c>
      <c r="B42" s="23">
        <f t="shared" si="0"/>
        <v>40</v>
      </c>
      <c r="C42" s="78" t="str">
        <f>CONCATENATE(A42,全分野!$B42)</f>
        <v>高40</v>
      </c>
      <c r="D42" s="51" t="s">
        <v>913</v>
      </c>
      <c r="E42" s="53" t="s">
        <v>10</v>
      </c>
      <c r="F42" s="53" t="s">
        <v>193</v>
      </c>
      <c r="G42" s="11" t="s">
        <v>922</v>
      </c>
      <c r="H42" s="51" t="s">
        <v>2720</v>
      </c>
      <c r="I42" s="51" t="s">
        <v>189</v>
      </c>
      <c r="J42" s="57" t="s">
        <v>194</v>
      </c>
      <c r="K42" s="51" t="s">
        <v>195</v>
      </c>
      <c r="L42" s="51" t="s">
        <v>196</v>
      </c>
      <c r="M42" s="51" t="s">
        <v>702</v>
      </c>
      <c r="N42" s="51" t="s">
        <v>908</v>
      </c>
      <c r="O42" s="11" t="s">
        <v>914</v>
      </c>
    </row>
    <row r="43" spans="1:15" ht="39.75" customHeight="1" x14ac:dyDescent="0.15">
      <c r="A43" s="23" t="s">
        <v>651</v>
      </c>
      <c r="B43" s="23">
        <f t="shared" si="0"/>
        <v>41</v>
      </c>
      <c r="C43" s="78" t="str">
        <f>CONCATENATE(A43,全分野!$B43)</f>
        <v>高41</v>
      </c>
      <c r="D43" s="51" t="s">
        <v>915</v>
      </c>
      <c r="E43" s="53" t="s">
        <v>10</v>
      </c>
      <c r="F43" s="53" t="s">
        <v>197</v>
      </c>
      <c r="G43" s="11" t="s">
        <v>924</v>
      </c>
      <c r="H43" s="51" t="s">
        <v>2720</v>
      </c>
      <c r="I43" s="51" t="s">
        <v>189</v>
      </c>
      <c r="J43" s="57" t="s">
        <v>198</v>
      </c>
      <c r="K43" s="51" t="s">
        <v>199</v>
      </c>
      <c r="L43" s="51" t="s">
        <v>200</v>
      </c>
      <c r="M43" s="51" t="s">
        <v>702</v>
      </c>
      <c r="N43" s="51" t="s">
        <v>806</v>
      </c>
      <c r="O43" s="11" t="s">
        <v>916</v>
      </c>
    </row>
    <row r="44" spans="1:15" ht="39.75" customHeight="1" x14ac:dyDescent="0.15">
      <c r="A44" s="23" t="s">
        <v>651</v>
      </c>
      <c r="B44" s="23">
        <f t="shared" si="0"/>
        <v>42</v>
      </c>
      <c r="C44" s="78" t="str">
        <f>CONCATENATE(A44,全分野!$B44)</f>
        <v>高42</v>
      </c>
      <c r="D44" s="51" t="s">
        <v>917</v>
      </c>
      <c r="E44" s="53" t="s">
        <v>11</v>
      </c>
      <c r="F44" s="53" t="s">
        <v>201</v>
      </c>
      <c r="G44" s="11" t="s">
        <v>925</v>
      </c>
      <c r="H44" s="51" t="s">
        <v>2720</v>
      </c>
      <c r="I44" s="51" t="s">
        <v>189</v>
      </c>
      <c r="J44" s="57" t="s">
        <v>202</v>
      </c>
      <c r="K44" s="51" t="s">
        <v>203</v>
      </c>
      <c r="L44" s="51" t="s">
        <v>204</v>
      </c>
      <c r="M44" s="51" t="s">
        <v>702</v>
      </c>
      <c r="N44" s="51" t="s">
        <v>908</v>
      </c>
      <c r="O44" s="11" t="s">
        <v>918</v>
      </c>
    </row>
    <row r="45" spans="1:15" ht="45" customHeight="1" x14ac:dyDescent="0.15">
      <c r="A45" s="23" t="s">
        <v>651</v>
      </c>
      <c r="B45" s="23">
        <f t="shared" si="0"/>
        <v>43</v>
      </c>
      <c r="C45" s="78" t="str">
        <f>CONCATENATE(A45,全分野!$B45)</f>
        <v>高43</v>
      </c>
      <c r="D45" s="51" t="s">
        <v>926</v>
      </c>
      <c r="E45" s="53" t="s">
        <v>10</v>
      </c>
      <c r="F45" s="53" t="s">
        <v>232</v>
      </c>
      <c r="G45" s="11" t="s">
        <v>927</v>
      </c>
      <c r="H45" s="51" t="s">
        <v>928</v>
      </c>
      <c r="I45" s="51" t="s">
        <v>233</v>
      </c>
      <c r="J45" s="57" t="s">
        <v>234</v>
      </c>
      <c r="K45" s="51" t="s">
        <v>235</v>
      </c>
      <c r="L45" s="51" t="s">
        <v>236</v>
      </c>
      <c r="M45" s="51" t="s">
        <v>702</v>
      </c>
      <c r="N45" s="51" t="s">
        <v>840</v>
      </c>
      <c r="O45" s="11" t="s">
        <v>2861</v>
      </c>
    </row>
    <row r="46" spans="1:15" ht="44.25" customHeight="1" x14ac:dyDescent="0.15">
      <c r="A46" s="23" t="s">
        <v>651</v>
      </c>
      <c r="B46" s="23">
        <f t="shared" si="0"/>
        <v>44</v>
      </c>
      <c r="C46" s="78" t="str">
        <f>CONCATENATE(A46,全分野!$B46)</f>
        <v>高44</v>
      </c>
      <c r="D46" s="51" t="s">
        <v>929</v>
      </c>
      <c r="E46" s="53" t="s">
        <v>10</v>
      </c>
      <c r="F46" s="53" t="s">
        <v>232</v>
      </c>
      <c r="G46" s="11" t="s">
        <v>927</v>
      </c>
      <c r="H46" s="51" t="s">
        <v>928</v>
      </c>
      <c r="I46" s="51" t="s">
        <v>237</v>
      </c>
      <c r="J46" s="57" t="s">
        <v>234</v>
      </c>
      <c r="K46" s="51" t="s">
        <v>235</v>
      </c>
      <c r="L46" s="51" t="s">
        <v>236</v>
      </c>
      <c r="M46" s="51" t="s">
        <v>702</v>
      </c>
      <c r="N46" s="51" t="s">
        <v>2845</v>
      </c>
      <c r="O46" s="11" t="s">
        <v>2861</v>
      </c>
    </row>
    <row r="47" spans="1:15" ht="45.75" customHeight="1" x14ac:dyDescent="0.15">
      <c r="A47" s="23" t="s">
        <v>651</v>
      </c>
      <c r="B47" s="23">
        <f t="shared" si="0"/>
        <v>45</v>
      </c>
      <c r="C47" s="78" t="str">
        <f>CONCATENATE(A47,全分野!$B47)</f>
        <v>高45</v>
      </c>
      <c r="D47" s="51" t="s">
        <v>930</v>
      </c>
      <c r="E47" s="53" t="s">
        <v>10</v>
      </c>
      <c r="F47" s="53" t="s">
        <v>232</v>
      </c>
      <c r="G47" s="11" t="s">
        <v>931</v>
      </c>
      <c r="H47" s="51" t="s">
        <v>928</v>
      </c>
      <c r="I47" s="51" t="s">
        <v>238</v>
      </c>
      <c r="J47" s="57" t="s">
        <v>234</v>
      </c>
      <c r="K47" s="51" t="s">
        <v>235</v>
      </c>
      <c r="L47" s="51" t="s">
        <v>236</v>
      </c>
      <c r="M47" s="51" t="s">
        <v>702</v>
      </c>
      <c r="N47" s="51" t="s">
        <v>840</v>
      </c>
      <c r="O47" s="11" t="s">
        <v>2861</v>
      </c>
    </row>
    <row r="48" spans="1:15" ht="39.75" customHeight="1" x14ac:dyDescent="0.15">
      <c r="A48" s="23" t="s">
        <v>651</v>
      </c>
      <c r="B48" s="23">
        <f t="shared" si="0"/>
        <v>46</v>
      </c>
      <c r="C48" s="78" t="str">
        <f>CONCATENATE(A48,全分野!$B48)</f>
        <v>高46</v>
      </c>
      <c r="D48" s="51" t="s">
        <v>2669</v>
      </c>
      <c r="E48" s="53" t="s">
        <v>9</v>
      </c>
      <c r="F48" s="53" t="s">
        <v>239</v>
      </c>
      <c r="G48" s="11" t="s">
        <v>932</v>
      </c>
      <c r="H48" s="51" t="s">
        <v>928</v>
      </c>
      <c r="I48" s="51" t="s">
        <v>2765</v>
      </c>
      <c r="J48" s="57" t="s">
        <v>240</v>
      </c>
      <c r="K48" s="51" t="s">
        <v>241</v>
      </c>
      <c r="L48" s="51" t="s">
        <v>242</v>
      </c>
      <c r="M48" s="51" t="s">
        <v>702</v>
      </c>
      <c r="N48" s="51" t="s">
        <v>2387</v>
      </c>
      <c r="O48" s="11" t="s">
        <v>933</v>
      </c>
    </row>
    <row r="49" spans="1:15" ht="39.75" customHeight="1" x14ac:dyDescent="0.15">
      <c r="A49" s="23" t="s">
        <v>651</v>
      </c>
      <c r="B49" s="23">
        <f t="shared" si="0"/>
        <v>47</v>
      </c>
      <c r="C49" s="78" t="str">
        <f>CONCATENATE(A49,全分野!$B49)</f>
        <v>高47</v>
      </c>
      <c r="D49" s="51" t="s">
        <v>2668</v>
      </c>
      <c r="E49" s="53" t="s">
        <v>9</v>
      </c>
      <c r="F49" s="53" t="s">
        <v>304</v>
      </c>
      <c r="G49" s="11" t="s">
        <v>942</v>
      </c>
      <c r="H49" s="51" t="s">
        <v>2721</v>
      </c>
      <c r="I49" s="51" t="s">
        <v>61</v>
      </c>
      <c r="J49" s="57" t="s">
        <v>2771</v>
      </c>
      <c r="K49" s="51" t="s">
        <v>305</v>
      </c>
      <c r="L49" s="51" t="s">
        <v>306</v>
      </c>
      <c r="M49" s="51" t="s">
        <v>2827</v>
      </c>
      <c r="N49" s="51" t="s">
        <v>840</v>
      </c>
      <c r="O49" s="11" t="s">
        <v>943</v>
      </c>
    </row>
    <row r="50" spans="1:15" ht="39.75" customHeight="1" x14ac:dyDescent="0.15">
      <c r="A50" s="23" t="s">
        <v>651</v>
      </c>
      <c r="B50" s="23">
        <f t="shared" si="0"/>
        <v>48</v>
      </c>
      <c r="C50" s="78" t="str">
        <f>CONCATENATE(A50,全分野!$B50)</f>
        <v>高48</v>
      </c>
      <c r="D50" s="51" t="s">
        <v>944</v>
      </c>
      <c r="E50" s="53" t="s">
        <v>9</v>
      </c>
      <c r="F50" s="53" t="s">
        <v>182</v>
      </c>
      <c r="G50" s="11" t="s">
        <v>945</v>
      </c>
      <c r="H50" s="51" t="s">
        <v>2722</v>
      </c>
      <c r="I50" s="51" t="s">
        <v>61</v>
      </c>
      <c r="J50" s="57" t="s">
        <v>946</v>
      </c>
      <c r="K50" s="51" t="s">
        <v>183</v>
      </c>
      <c r="L50" s="51" t="s">
        <v>184</v>
      </c>
      <c r="M50" s="51" t="s">
        <v>685</v>
      </c>
      <c r="N50" s="51" t="s">
        <v>806</v>
      </c>
      <c r="O50" s="11" t="s">
        <v>2860</v>
      </c>
    </row>
    <row r="51" spans="1:15" ht="39.75" customHeight="1" x14ac:dyDescent="0.15">
      <c r="A51" s="23" t="s">
        <v>651</v>
      </c>
      <c r="B51" s="23">
        <f t="shared" si="0"/>
        <v>49</v>
      </c>
      <c r="C51" s="78" t="str">
        <f>CONCATENATE(A51,全分野!$B51)</f>
        <v>高49</v>
      </c>
      <c r="D51" s="51" t="s">
        <v>2667</v>
      </c>
      <c r="E51" s="53" t="s">
        <v>9</v>
      </c>
      <c r="F51" s="53" t="s">
        <v>182</v>
      </c>
      <c r="G51" s="11" t="s">
        <v>945</v>
      </c>
      <c r="H51" s="51" t="s">
        <v>2722</v>
      </c>
      <c r="I51" s="51" t="s">
        <v>91</v>
      </c>
      <c r="J51" s="57" t="s">
        <v>947</v>
      </c>
      <c r="K51" s="51" t="s">
        <v>183</v>
      </c>
      <c r="L51" s="51" t="s">
        <v>184</v>
      </c>
      <c r="M51" s="51" t="s">
        <v>685</v>
      </c>
      <c r="N51" s="51" t="s">
        <v>806</v>
      </c>
      <c r="O51" s="11" t="s">
        <v>2860</v>
      </c>
    </row>
    <row r="52" spans="1:15" ht="39.75" customHeight="1" x14ac:dyDescent="0.15">
      <c r="A52" s="23" t="s">
        <v>651</v>
      </c>
      <c r="B52" s="23">
        <f t="shared" si="0"/>
        <v>50</v>
      </c>
      <c r="C52" s="78" t="str">
        <f>CONCATENATE(A52,全分野!$B52)</f>
        <v>高50</v>
      </c>
      <c r="D52" s="51" t="s">
        <v>948</v>
      </c>
      <c r="E52" s="53" t="s">
        <v>10</v>
      </c>
      <c r="F52" s="53" t="s">
        <v>359</v>
      </c>
      <c r="G52" s="11" t="s">
        <v>949</v>
      </c>
      <c r="H52" s="51" t="s">
        <v>2723</v>
      </c>
      <c r="I52" s="51" t="s">
        <v>496</v>
      </c>
      <c r="J52" s="53" t="s">
        <v>2772</v>
      </c>
      <c r="K52" s="51" t="s">
        <v>360</v>
      </c>
      <c r="L52" s="51" t="s">
        <v>361</v>
      </c>
      <c r="M52" s="51" t="s">
        <v>702</v>
      </c>
      <c r="N52" s="51" t="s">
        <v>806</v>
      </c>
      <c r="O52" s="11" t="s">
        <v>2869</v>
      </c>
    </row>
    <row r="53" spans="1:15" ht="44.25" customHeight="1" x14ac:dyDescent="0.15">
      <c r="A53" s="23" t="s">
        <v>651</v>
      </c>
      <c r="B53" s="23">
        <f t="shared" si="0"/>
        <v>51</v>
      </c>
      <c r="C53" s="78" t="str">
        <f>CONCATENATE(A53,全分野!$B53)</f>
        <v>高51</v>
      </c>
      <c r="D53" s="51" t="s">
        <v>950</v>
      </c>
      <c r="E53" s="53" t="s">
        <v>10</v>
      </c>
      <c r="F53" s="53" t="s">
        <v>362</v>
      </c>
      <c r="G53" s="11" t="s">
        <v>951</v>
      </c>
      <c r="H53" s="51" t="s">
        <v>2723</v>
      </c>
      <c r="I53" s="51" t="s">
        <v>496</v>
      </c>
      <c r="J53" s="53" t="s">
        <v>2773</v>
      </c>
      <c r="K53" s="51" t="s">
        <v>363</v>
      </c>
      <c r="L53" s="51" t="s">
        <v>364</v>
      </c>
      <c r="M53" s="51" t="s">
        <v>702</v>
      </c>
      <c r="N53" s="51" t="s">
        <v>806</v>
      </c>
      <c r="O53" s="11" t="s">
        <v>2870</v>
      </c>
    </row>
    <row r="54" spans="1:15" ht="39.75" customHeight="1" x14ac:dyDescent="0.15">
      <c r="A54" s="23" t="s">
        <v>651</v>
      </c>
      <c r="B54" s="23">
        <f t="shared" si="0"/>
        <v>52</v>
      </c>
      <c r="C54" s="78" t="str">
        <f>CONCATENATE(A54,全分野!$B54)</f>
        <v>高52</v>
      </c>
      <c r="D54" s="51" t="s">
        <v>2666</v>
      </c>
      <c r="E54" s="53" t="s">
        <v>11</v>
      </c>
      <c r="F54" s="53" t="s">
        <v>368</v>
      </c>
      <c r="G54" s="11" t="s">
        <v>952</v>
      </c>
      <c r="H54" s="51" t="s">
        <v>2723</v>
      </c>
      <c r="I54" s="51" t="s">
        <v>496</v>
      </c>
      <c r="J54" s="53" t="s">
        <v>2774</v>
      </c>
      <c r="K54" s="51" t="s">
        <v>369</v>
      </c>
      <c r="L54" s="51" t="s">
        <v>370</v>
      </c>
      <c r="M54" s="51" t="s">
        <v>702</v>
      </c>
      <c r="N54" s="51" t="s">
        <v>953</v>
      </c>
      <c r="O54" s="11" t="s">
        <v>2862</v>
      </c>
    </row>
    <row r="55" spans="1:15" ht="39.75" customHeight="1" x14ac:dyDescent="0.15">
      <c r="A55" s="23" t="s">
        <v>651</v>
      </c>
      <c r="B55" s="23">
        <f t="shared" si="0"/>
        <v>53</v>
      </c>
      <c r="C55" s="78" t="str">
        <f>CONCATENATE(A55,全分野!$B55)</f>
        <v>高53</v>
      </c>
      <c r="D55" s="51" t="s">
        <v>954</v>
      </c>
      <c r="E55" s="53" t="s">
        <v>11</v>
      </c>
      <c r="F55" s="53" t="s">
        <v>365</v>
      </c>
      <c r="G55" s="11" t="s">
        <v>955</v>
      </c>
      <c r="H55" s="51" t="s">
        <v>2723</v>
      </c>
      <c r="I55" s="51" t="s">
        <v>496</v>
      </c>
      <c r="J55" s="53" t="s">
        <v>2772</v>
      </c>
      <c r="K55" s="51" t="s">
        <v>366</v>
      </c>
      <c r="L55" s="51" t="s">
        <v>367</v>
      </c>
      <c r="M55" s="51" t="s">
        <v>702</v>
      </c>
      <c r="N55" s="51" t="s">
        <v>806</v>
      </c>
      <c r="O55" s="11" t="s">
        <v>2863</v>
      </c>
    </row>
    <row r="56" spans="1:15" ht="39.75" customHeight="1" x14ac:dyDescent="0.15">
      <c r="A56" s="23" t="s">
        <v>651</v>
      </c>
      <c r="B56" s="23">
        <f t="shared" si="0"/>
        <v>54</v>
      </c>
      <c r="C56" s="78" t="str">
        <f>CONCATENATE(A56,全分野!$B56)</f>
        <v>高54</v>
      </c>
      <c r="D56" s="51" t="s">
        <v>956</v>
      </c>
      <c r="E56" s="53" t="s">
        <v>14</v>
      </c>
      <c r="F56" s="53" t="s">
        <v>371</v>
      </c>
      <c r="G56" s="11" t="s">
        <v>957</v>
      </c>
      <c r="H56" s="51" t="s">
        <v>2723</v>
      </c>
      <c r="I56" s="51" t="s">
        <v>496</v>
      </c>
      <c r="J56" s="53" t="s">
        <v>2775</v>
      </c>
      <c r="K56" s="51" t="s">
        <v>372</v>
      </c>
      <c r="L56" s="51" t="s">
        <v>373</v>
      </c>
      <c r="M56" s="51" t="s">
        <v>702</v>
      </c>
      <c r="N56" s="51" t="s">
        <v>953</v>
      </c>
      <c r="O56" s="11" t="s">
        <v>2864</v>
      </c>
    </row>
    <row r="57" spans="1:15" ht="39.75" customHeight="1" x14ac:dyDescent="0.15">
      <c r="A57" s="23" t="s">
        <v>651</v>
      </c>
      <c r="B57" s="23">
        <f t="shared" si="0"/>
        <v>55</v>
      </c>
      <c r="C57" s="78" t="str">
        <f>CONCATENATE(A57,全分野!$B57)</f>
        <v>高55</v>
      </c>
      <c r="D57" s="51" t="s">
        <v>958</v>
      </c>
      <c r="E57" s="53" t="s">
        <v>13</v>
      </c>
      <c r="F57" s="53" t="s">
        <v>757</v>
      </c>
      <c r="G57" s="11" t="s">
        <v>959</v>
      </c>
      <c r="H57" s="51" t="s">
        <v>2723</v>
      </c>
      <c r="I57" s="51" t="s">
        <v>496</v>
      </c>
      <c r="J57" s="57" t="s">
        <v>960</v>
      </c>
      <c r="K57" s="51" t="s">
        <v>961</v>
      </c>
      <c r="L57" s="51" t="s">
        <v>962</v>
      </c>
      <c r="M57" s="51" t="s">
        <v>702</v>
      </c>
      <c r="N57" s="51" t="s">
        <v>806</v>
      </c>
      <c r="O57" s="11" t="s">
        <v>2865</v>
      </c>
    </row>
    <row r="58" spans="1:15" ht="39.75" customHeight="1" x14ac:dyDescent="0.15">
      <c r="A58" s="23" t="s">
        <v>651</v>
      </c>
      <c r="B58" s="23">
        <f t="shared" si="0"/>
        <v>56</v>
      </c>
      <c r="C58" s="78" t="str">
        <f>CONCATENATE(A58,全分野!$B58)</f>
        <v>高56</v>
      </c>
      <c r="D58" s="51" t="s">
        <v>963</v>
      </c>
      <c r="E58" s="53" t="s">
        <v>13</v>
      </c>
      <c r="F58" s="53" t="s">
        <v>964</v>
      </c>
      <c r="G58" s="11" t="s">
        <v>965</v>
      </c>
      <c r="H58" s="51" t="s">
        <v>2723</v>
      </c>
      <c r="I58" s="51" t="s">
        <v>496</v>
      </c>
      <c r="J58" s="53" t="s">
        <v>2776</v>
      </c>
      <c r="K58" s="51" t="s">
        <v>966</v>
      </c>
      <c r="L58" s="51" t="s">
        <v>967</v>
      </c>
      <c r="M58" s="51" t="s">
        <v>702</v>
      </c>
      <c r="N58" s="51" t="s">
        <v>806</v>
      </c>
      <c r="O58" s="11" t="s">
        <v>2866</v>
      </c>
    </row>
    <row r="59" spans="1:15" ht="39.75" customHeight="1" x14ac:dyDescent="0.15">
      <c r="A59" s="23" t="s">
        <v>651</v>
      </c>
      <c r="B59" s="23">
        <f t="shared" si="0"/>
        <v>57</v>
      </c>
      <c r="C59" s="78" t="str">
        <f>CONCATENATE(A59,全分野!$B59)</f>
        <v>高57</v>
      </c>
      <c r="D59" s="51" t="s">
        <v>968</v>
      </c>
      <c r="E59" s="53" t="s">
        <v>13</v>
      </c>
      <c r="F59" s="53" t="s">
        <v>353</v>
      </c>
      <c r="G59" s="11" t="s">
        <v>969</v>
      </c>
      <c r="H59" s="51" t="s">
        <v>2723</v>
      </c>
      <c r="I59" s="51" t="s">
        <v>496</v>
      </c>
      <c r="J59" s="53" t="s">
        <v>2777</v>
      </c>
      <c r="K59" s="51" t="s">
        <v>970</v>
      </c>
      <c r="L59" s="51" t="s">
        <v>971</v>
      </c>
      <c r="M59" s="51" t="s">
        <v>702</v>
      </c>
      <c r="N59" s="51" t="s">
        <v>806</v>
      </c>
      <c r="O59" s="11" t="s">
        <v>2867</v>
      </c>
    </row>
    <row r="60" spans="1:15" ht="39.75" customHeight="1" x14ac:dyDescent="0.15">
      <c r="A60" s="23" t="s">
        <v>651</v>
      </c>
      <c r="B60" s="23">
        <f t="shared" si="0"/>
        <v>58</v>
      </c>
      <c r="C60" s="78" t="str">
        <f>CONCATENATE(A60,全分野!$B60)</f>
        <v>高58</v>
      </c>
      <c r="D60" s="51" t="s">
        <v>173</v>
      </c>
      <c r="E60" s="53" t="s">
        <v>9</v>
      </c>
      <c r="F60" s="53" t="s">
        <v>174</v>
      </c>
      <c r="G60" s="11" t="s">
        <v>972</v>
      </c>
      <c r="H60" s="51" t="s">
        <v>973</v>
      </c>
      <c r="I60" s="51" t="s">
        <v>44</v>
      </c>
      <c r="J60" s="57" t="s">
        <v>2778</v>
      </c>
      <c r="K60" s="51" t="s">
        <v>175</v>
      </c>
      <c r="L60" s="51" t="s">
        <v>176</v>
      </c>
      <c r="M60" s="51" t="s">
        <v>702</v>
      </c>
      <c r="N60" s="51" t="s">
        <v>840</v>
      </c>
      <c r="O60" s="11" t="s">
        <v>974</v>
      </c>
    </row>
    <row r="61" spans="1:15" ht="46.5" customHeight="1" x14ac:dyDescent="0.15">
      <c r="A61" s="23" t="s">
        <v>651</v>
      </c>
      <c r="B61" s="23">
        <f t="shared" si="0"/>
        <v>59</v>
      </c>
      <c r="C61" s="78" t="str">
        <f>CONCATENATE(A61,全分野!$B61)</f>
        <v>高59</v>
      </c>
      <c r="D61" s="51" t="s">
        <v>177</v>
      </c>
      <c r="E61" s="53" t="s">
        <v>9</v>
      </c>
      <c r="F61" s="53" t="s">
        <v>174</v>
      </c>
      <c r="G61" s="11" t="s">
        <v>972</v>
      </c>
      <c r="H61" s="51" t="s">
        <v>973</v>
      </c>
      <c r="I61" s="51" t="s">
        <v>93</v>
      </c>
      <c r="J61" s="57" t="s">
        <v>2779</v>
      </c>
      <c r="K61" s="51" t="s">
        <v>178</v>
      </c>
      <c r="L61" s="51" t="s">
        <v>176</v>
      </c>
      <c r="M61" s="51" t="s">
        <v>702</v>
      </c>
      <c r="N61" s="51" t="s">
        <v>696</v>
      </c>
      <c r="O61" s="11" t="s">
        <v>974</v>
      </c>
    </row>
    <row r="62" spans="1:15" ht="39.75" customHeight="1" x14ac:dyDescent="0.15">
      <c r="A62" s="23" t="s">
        <v>651</v>
      </c>
      <c r="B62" s="23">
        <f t="shared" si="0"/>
        <v>60</v>
      </c>
      <c r="C62" s="78" t="str">
        <f>CONCATENATE(A62,全分野!$B62)</f>
        <v>高60</v>
      </c>
      <c r="D62" s="51" t="s">
        <v>2665</v>
      </c>
      <c r="E62" s="53" t="s">
        <v>9</v>
      </c>
      <c r="F62" s="53" t="s">
        <v>179</v>
      </c>
      <c r="G62" s="11" t="s">
        <v>975</v>
      </c>
      <c r="H62" s="51" t="s">
        <v>973</v>
      </c>
      <c r="I62" s="51" t="s">
        <v>44</v>
      </c>
      <c r="J62" s="57" t="s">
        <v>2780</v>
      </c>
      <c r="K62" s="51" t="s">
        <v>180</v>
      </c>
      <c r="L62" s="51" t="s">
        <v>181</v>
      </c>
      <c r="M62" s="51" t="s">
        <v>702</v>
      </c>
      <c r="N62" s="51" t="s">
        <v>696</v>
      </c>
      <c r="O62" s="11" t="s">
        <v>2871</v>
      </c>
    </row>
    <row r="63" spans="1:15" ht="39.75" customHeight="1" x14ac:dyDescent="0.15">
      <c r="A63" s="23" t="s">
        <v>651</v>
      </c>
      <c r="B63" s="23">
        <f t="shared" si="0"/>
        <v>61</v>
      </c>
      <c r="C63" s="78" t="str">
        <f>CONCATENATE(A63,全分野!$B63)</f>
        <v>高61</v>
      </c>
      <c r="D63" s="51" t="s">
        <v>2664</v>
      </c>
      <c r="E63" s="53" t="s">
        <v>10</v>
      </c>
      <c r="F63" s="53" t="s">
        <v>976</v>
      </c>
      <c r="G63" s="11" t="s">
        <v>977</v>
      </c>
      <c r="H63" s="51" t="s">
        <v>978</v>
      </c>
      <c r="I63" s="51" t="s">
        <v>93</v>
      </c>
      <c r="J63" s="57" t="s">
        <v>979</v>
      </c>
      <c r="K63" s="51" t="s">
        <v>980</v>
      </c>
      <c r="L63" s="51" t="s">
        <v>981</v>
      </c>
      <c r="M63" s="51" t="s">
        <v>702</v>
      </c>
      <c r="N63" s="51" t="s">
        <v>2849</v>
      </c>
      <c r="O63" s="11" t="s">
        <v>2868</v>
      </c>
    </row>
    <row r="64" spans="1:15" ht="39.75" customHeight="1" x14ac:dyDescent="0.15">
      <c r="A64" s="23" t="s">
        <v>651</v>
      </c>
      <c r="B64" s="23">
        <f t="shared" si="0"/>
        <v>62</v>
      </c>
      <c r="C64" s="78" t="str">
        <f>CONCATENATE(A64,全分野!$B64)</f>
        <v>高62</v>
      </c>
      <c r="D64" s="51" t="s">
        <v>982</v>
      </c>
      <c r="E64" s="53" t="s">
        <v>10</v>
      </c>
      <c r="F64" s="53" t="s">
        <v>976</v>
      </c>
      <c r="G64" s="11" t="s">
        <v>977</v>
      </c>
      <c r="H64" s="51" t="s">
        <v>978</v>
      </c>
      <c r="I64" s="51" t="s">
        <v>983</v>
      </c>
      <c r="J64" s="57" t="s">
        <v>984</v>
      </c>
      <c r="K64" s="51" t="s">
        <v>985</v>
      </c>
      <c r="L64" s="51" t="s">
        <v>986</v>
      </c>
      <c r="M64" s="51" t="s">
        <v>702</v>
      </c>
      <c r="N64" s="51" t="s">
        <v>2848</v>
      </c>
      <c r="O64" s="11" t="s">
        <v>2868</v>
      </c>
    </row>
    <row r="65" spans="1:15" ht="39.75" customHeight="1" x14ac:dyDescent="0.15">
      <c r="A65" s="23" t="s">
        <v>651</v>
      </c>
      <c r="B65" s="23">
        <f t="shared" si="0"/>
        <v>63</v>
      </c>
      <c r="C65" s="78" t="str">
        <f>CONCATENATE(A65,全分野!$B65)</f>
        <v>高63</v>
      </c>
      <c r="D65" s="51" t="s">
        <v>2663</v>
      </c>
      <c r="E65" s="53" t="s">
        <v>10</v>
      </c>
      <c r="F65" s="53" t="s">
        <v>987</v>
      </c>
      <c r="G65" s="11" t="s">
        <v>988</v>
      </c>
      <c r="H65" s="51" t="s">
        <v>978</v>
      </c>
      <c r="I65" s="51" t="s">
        <v>93</v>
      </c>
      <c r="J65" s="57" t="s">
        <v>989</v>
      </c>
      <c r="K65" s="51" t="s">
        <v>990</v>
      </c>
      <c r="L65" s="51" t="s">
        <v>991</v>
      </c>
      <c r="M65" s="51" t="s">
        <v>702</v>
      </c>
      <c r="N65" s="51" t="s">
        <v>2388</v>
      </c>
      <c r="O65" s="11" t="s">
        <v>2872</v>
      </c>
    </row>
    <row r="66" spans="1:15" s="3" customFormat="1" ht="39.75" customHeight="1" x14ac:dyDescent="0.15">
      <c r="A66" s="23" t="s">
        <v>651</v>
      </c>
      <c r="B66" s="23">
        <f t="shared" si="0"/>
        <v>64</v>
      </c>
      <c r="C66" s="78" t="str">
        <f>CONCATENATE(A66,全分野!$B66)</f>
        <v>高64</v>
      </c>
      <c r="D66" s="53" t="s">
        <v>2662</v>
      </c>
      <c r="E66" s="53" t="s">
        <v>10</v>
      </c>
      <c r="F66" s="57" t="s">
        <v>992</v>
      </c>
      <c r="G66" s="23" t="s">
        <v>993</v>
      </c>
      <c r="H66" s="51" t="s">
        <v>978</v>
      </c>
      <c r="I66" s="53" t="s">
        <v>93</v>
      </c>
      <c r="J66" s="57" t="s">
        <v>994</v>
      </c>
      <c r="K66" s="57" t="s">
        <v>995</v>
      </c>
      <c r="L66" s="57" t="s">
        <v>996</v>
      </c>
      <c r="M66" s="50" t="s">
        <v>702</v>
      </c>
      <c r="N66" s="53" t="s">
        <v>2847</v>
      </c>
      <c r="O66" s="11" t="s">
        <v>2400</v>
      </c>
    </row>
    <row r="67" spans="1:15" s="3" customFormat="1" ht="39.75" customHeight="1" x14ac:dyDescent="0.15">
      <c r="A67" s="23" t="s">
        <v>651</v>
      </c>
      <c r="B67" s="23">
        <f t="shared" ref="B67:B130" si="1">B66+1</f>
        <v>65</v>
      </c>
      <c r="C67" s="78" t="str">
        <f>CONCATENATE(A67,全分野!$B67)</f>
        <v>高65</v>
      </c>
      <c r="D67" s="53" t="s">
        <v>2661</v>
      </c>
      <c r="E67" s="53" t="s">
        <v>11</v>
      </c>
      <c r="F67" s="57" t="s">
        <v>997</v>
      </c>
      <c r="G67" s="23" t="s">
        <v>998</v>
      </c>
      <c r="H67" s="51" t="s">
        <v>978</v>
      </c>
      <c r="I67" s="51" t="s">
        <v>93</v>
      </c>
      <c r="J67" s="57" t="s">
        <v>999</v>
      </c>
      <c r="K67" s="50" t="s">
        <v>1000</v>
      </c>
      <c r="L67" s="57" t="s">
        <v>1001</v>
      </c>
      <c r="M67" s="50" t="s">
        <v>702</v>
      </c>
      <c r="N67" s="51" t="s">
        <v>2388</v>
      </c>
      <c r="O67" s="11" t="s">
        <v>2873</v>
      </c>
    </row>
    <row r="68" spans="1:15" s="3" customFormat="1" ht="39.75" customHeight="1" x14ac:dyDescent="0.15">
      <c r="A68" s="23" t="s">
        <v>651</v>
      </c>
      <c r="B68" s="23">
        <f t="shared" si="1"/>
        <v>66</v>
      </c>
      <c r="C68" s="78" t="str">
        <f>CONCATENATE(A68,全分野!$B68)</f>
        <v>高66</v>
      </c>
      <c r="D68" s="51" t="s">
        <v>2660</v>
      </c>
      <c r="E68" s="53" t="s">
        <v>9</v>
      </c>
      <c r="F68" s="57" t="s">
        <v>1002</v>
      </c>
      <c r="G68" s="23" t="s">
        <v>1003</v>
      </c>
      <c r="H68" s="51" t="s">
        <v>978</v>
      </c>
      <c r="I68" s="53" t="s">
        <v>93</v>
      </c>
      <c r="J68" s="57" t="s">
        <v>1004</v>
      </c>
      <c r="K68" s="50" t="s">
        <v>1005</v>
      </c>
      <c r="L68" s="50" t="s">
        <v>1006</v>
      </c>
      <c r="M68" s="50" t="s">
        <v>702</v>
      </c>
      <c r="N68" s="53" t="s">
        <v>2847</v>
      </c>
      <c r="O68" s="11" t="s">
        <v>2874</v>
      </c>
    </row>
    <row r="69" spans="1:15" ht="39.75" customHeight="1" x14ac:dyDescent="0.15">
      <c r="A69" s="23" t="s">
        <v>651</v>
      </c>
      <c r="B69" s="23">
        <f t="shared" si="1"/>
        <v>67</v>
      </c>
      <c r="C69" s="78" t="str">
        <f>CONCATENATE(A69,全分野!$B69)</f>
        <v>高67</v>
      </c>
      <c r="D69" s="51" t="s">
        <v>2659</v>
      </c>
      <c r="E69" s="53" t="s">
        <v>11</v>
      </c>
      <c r="F69" s="53" t="s">
        <v>374</v>
      </c>
      <c r="G69" s="11" t="s">
        <v>1007</v>
      </c>
      <c r="H69" s="51" t="s">
        <v>978</v>
      </c>
      <c r="I69" s="51" t="s">
        <v>93</v>
      </c>
      <c r="J69" s="57" t="s">
        <v>1008</v>
      </c>
      <c r="K69" s="51" t="s">
        <v>1009</v>
      </c>
      <c r="L69" s="51" t="s">
        <v>1010</v>
      </c>
      <c r="M69" s="51" t="s">
        <v>702</v>
      </c>
      <c r="N69" s="51" t="s">
        <v>2388</v>
      </c>
      <c r="O69" s="11" t="s">
        <v>2401</v>
      </c>
    </row>
    <row r="70" spans="1:15" ht="70.5" customHeight="1" x14ac:dyDescent="0.15">
      <c r="A70" s="23" t="s">
        <v>651</v>
      </c>
      <c r="B70" s="23">
        <f t="shared" si="1"/>
        <v>68</v>
      </c>
      <c r="C70" s="78" t="str">
        <f>CONCATENATE(A70,全分野!$B70)</f>
        <v>高68</v>
      </c>
      <c r="D70" s="51" t="s">
        <v>1021</v>
      </c>
      <c r="E70" s="53" t="s">
        <v>17</v>
      </c>
      <c r="F70" s="53" t="s">
        <v>1018</v>
      </c>
      <c r="G70" s="11" t="s">
        <v>1022</v>
      </c>
      <c r="H70" s="51" t="s">
        <v>1023</v>
      </c>
      <c r="I70" s="51" t="s">
        <v>2764</v>
      </c>
      <c r="J70" s="57" t="s">
        <v>1024</v>
      </c>
      <c r="K70" s="51" t="s">
        <v>1019</v>
      </c>
      <c r="L70" s="51" t="s">
        <v>1020</v>
      </c>
      <c r="M70" s="51" t="s">
        <v>702</v>
      </c>
      <c r="N70" s="51" t="s">
        <v>830</v>
      </c>
      <c r="O70" s="11" t="s">
        <v>1025</v>
      </c>
    </row>
    <row r="71" spans="1:15" ht="57.75" customHeight="1" x14ac:dyDescent="0.15">
      <c r="A71" s="23" t="s">
        <v>651</v>
      </c>
      <c r="B71" s="23">
        <f t="shared" si="1"/>
        <v>69</v>
      </c>
      <c r="C71" s="78" t="str">
        <f>CONCATENATE(A71,全分野!$B71)</f>
        <v>高69</v>
      </c>
      <c r="D71" s="51" t="s">
        <v>1026</v>
      </c>
      <c r="E71" s="53" t="s">
        <v>9</v>
      </c>
      <c r="F71" s="53" t="s">
        <v>1027</v>
      </c>
      <c r="G71" s="11" t="s">
        <v>1028</v>
      </c>
      <c r="H71" s="51" t="s">
        <v>1023</v>
      </c>
      <c r="I71" s="51" t="s">
        <v>2763</v>
      </c>
      <c r="J71" s="57" t="s">
        <v>1029</v>
      </c>
      <c r="K71" s="51" t="s">
        <v>1030</v>
      </c>
      <c r="L71" s="51" t="s">
        <v>1031</v>
      </c>
      <c r="M71" s="51" t="s">
        <v>702</v>
      </c>
      <c r="N71" s="51" t="s">
        <v>840</v>
      </c>
      <c r="O71" s="11" t="s">
        <v>2876</v>
      </c>
    </row>
    <row r="72" spans="1:15" ht="39.75" customHeight="1" x14ac:dyDescent="0.15">
      <c r="A72" s="23" t="s">
        <v>651</v>
      </c>
      <c r="B72" s="23">
        <f t="shared" si="1"/>
        <v>70</v>
      </c>
      <c r="C72" s="78" t="str">
        <f>CONCATENATE(A72,全分野!$B72)</f>
        <v>高70</v>
      </c>
      <c r="D72" s="51" t="s">
        <v>2658</v>
      </c>
      <c r="E72" s="53" t="s">
        <v>17</v>
      </c>
      <c r="F72" s="53" t="s">
        <v>1039</v>
      </c>
      <c r="G72" s="11" t="s">
        <v>1040</v>
      </c>
      <c r="H72" s="51" t="s">
        <v>2724</v>
      </c>
      <c r="I72" s="51" t="s">
        <v>1041</v>
      </c>
      <c r="J72" s="57" t="s">
        <v>1042</v>
      </c>
      <c r="K72" s="51" t="s">
        <v>2822</v>
      </c>
      <c r="L72" s="51" t="s">
        <v>2823</v>
      </c>
      <c r="M72" s="51" t="s">
        <v>702</v>
      </c>
      <c r="N72" s="51" t="s">
        <v>840</v>
      </c>
      <c r="O72" s="11" t="s">
        <v>1043</v>
      </c>
    </row>
    <row r="73" spans="1:15" ht="39.75" customHeight="1" x14ac:dyDescent="0.15">
      <c r="A73" s="23" t="s">
        <v>651</v>
      </c>
      <c r="B73" s="23">
        <f t="shared" si="1"/>
        <v>71</v>
      </c>
      <c r="C73" s="78" t="str">
        <f>CONCATENATE(A73,全分野!$B73)</f>
        <v>高71</v>
      </c>
      <c r="D73" s="51" t="s">
        <v>2657</v>
      </c>
      <c r="E73" s="53" t="s">
        <v>17</v>
      </c>
      <c r="F73" s="53" t="s">
        <v>1039</v>
      </c>
      <c r="G73" s="11" t="s">
        <v>1040</v>
      </c>
      <c r="H73" s="51" t="s">
        <v>2724</v>
      </c>
      <c r="I73" s="51" t="s">
        <v>1044</v>
      </c>
      <c r="J73" s="57" t="s">
        <v>1045</v>
      </c>
      <c r="K73" s="51" t="s">
        <v>2820</v>
      </c>
      <c r="L73" s="51" t="s">
        <v>2821</v>
      </c>
      <c r="M73" s="51" t="s">
        <v>702</v>
      </c>
      <c r="N73" s="51" t="s">
        <v>1046</v>
      </c>
      <c r="O73" s="11" t="s">
        <v>1043</v>
      </c>
    </row>
    <row r="74" spans="1:15" ht="39.75" customHeight="1" x14ac:dyDescent="0.15">
      <c r="A74" s="23" t="s">
        <v>651</v>
      </c>
      <c r="B74" s="23">
        <f t="shared" si="1"/>
        <v>72</v>
      </c>
      <c r="C74" s="78" t="str">
        <f>CONCATENATE(A74,全分野!$B74)</f>
        <v>高72</v>
      </c>
      <c r="D74" s="51" t="s">
        <v>1047</v>
      </c>
      <c r="E74" s="53" t="s">
        <v>17</v>
      </c>
      <c r="F74" s="53" t="s">
        <v>1079</v>
      </c>
      <c r="G74" s="11" t="s">
        <v>1040</v>
      </c>
      <c r="H74" s="51" t="s">
        <v>2724</v>
      </c>
      <c r="I74" s="51" t="s">
        <v>1048</v>
      </c>
      <c r="J74" s="57" t="s">
        <v>1045</v>
      </c>
      <c r="K74" s="51" t="s">
        <v>2820</v>
      </c>
      <c r="L74" s="51" t="s">
        <v>2821</v>
      </c>
      <c r="M74" s="51" t="s">
        <v>702</v>
      </c>
      <c r="N74" s="51" t="s">
        <v>2845</v>
      </c>
      <c r="O74" s="11" t="s">
        <v>2875</v>
      </c>
    </row>
    <row r="75" spans="1:15" ht="39.75" customHeight="1" x14ac:dyDescent="0.15">
      <c r="A75" s="23" t="s">
        <v>651</v>
      </c>
      <c r="B75" s="23">
        <f t="shared" si="1"/>
        <v>73</v>
      </c>
      <c r="C75" s="78" t="str">
        <f>CONCATENATE(A75,全分野!$B75)</f>
        <v>高73</v>
      </c>
      <c r="D75" s="51" t="s">
        <v>2656</v>
      </c>
      <c r="E75" s="53" t="s">
        <v>19</v>
      </c>
      <c r="F75" s="53" t="s">
        <v>2460</v>
      </c>
      <c r="G75" s="11" t="s">
        <v>2464</v>
      </c>
      <c r="H75" s="51" t="s">
        <v>2725</v>
      </c>
      <c r="I75" s="51" t="s">
        <v>345</v>
      </c>
      <c r="J75" s="57" t="s">
        <v>2781</v>
      </c>
      <c r="K75" s="51" t="s">
        <v>2587</v>
      </c>
      <c r="L75" s="51" t="s">
        <v>2588</v>
      </c>
      <c r="M75" s="51" t="s">
        <v>702</v>
      </c>
      <c r="N75" s="51" t="s">
        <v>2387</v>
      </c>
      <c r="O75" s="11" t="s">
        <v>2877</v>
      </c>
    </row>
    <row r="76" spans="1:15" ht="39.75" customHeight="1" x14ac:dyDescent="0.15">
      <c r="A76" s="23" t="s">
        <v>651</v>
      </c>
      <c r="B76" s="23">
        <f t="shared" si="1"/>
        <v>74</v>
      </c>
      <c r="C76" s="78" t="str">
        <f>CONCATENATE(A76,全分野!$B76)</f>
        <v>高74</v>
      </c>
      <c r="D76" s="51" t="s">
        <v>2655</v>
      </c>
      <c r="E76" s="53" t="s">
        <v>19</v>
      </c>
      <c r="F76" s="53" t="s">
        <v>2686</v>
      </c>
      <c r="G76" s="11" t="s">
        <v>4377</v>
      </c>
      <c r="H76" s="51" t="s">
        <v>2725</v>
      </c>
      <c r="I76" s="51" t="s">
        <v>346</v>
      </c>
      <c r="J76" s="57" t="s">
        <v>2782</v>
      </c>
      <c r="K76" s="51" t="s">
        <v>2818</v>
      </c>
      <c r="L76" s="51" t="s">
        <v>2818</v>
      </c>
      <c r="M76" s="51" t="s">
        <v>702</v>
      </c>
      <c r="N76" s="51" t="s">
        <v>840</v>
      </c>
      <c r="O76" s="11" t="s">
        <v>2878</v>
      </c>
    </row>
    <row r="77" spans="1:15" ht="57.75" customHeight="1" x14ac:dyDescent="0.15">
      <c r="A77" s="23" t="s">
        <v>651</v>
      </c>
      <c r="B77" s="23">
        <f t="shared" si="1"/>
        <v>75</v>
      </c>
      <c r="C77" s="78" t="str">
        <f>CONCATENATE(A77,全分野!$B77)</f>
        <v>高75</v>
      </c>
      <c r="D77" s="51" t="s">
        <v>1068</v>
      </c>
      <c r="E77" s="53" t="s">
        <v>11</v>
      </c>
      <c r="F77" s="53" t="s">
        <v>282</v>
      </c>
      <c r="G77" s="11" t="s">
        <v>1069</v>
      </c>
      <c r="H77" s="51" t="s">
        <v>2726</v>
      </c>
      <c r="I77" s="51" t="s">
        <v>2762</v>
      </c>
      <c r="J77" s="57" t="s">
        <v>283</v>
      </c>
      <c r="K77" s="51" t="s">
        <v>284</v>
      </c>
      <c r="L77" s="51" t="s">
        <v>285</v>
      </c>
      <c r="M77" s="51" t="s">
        <v>702</v>
      </c>
      <c r="N77" s="51" t="s">
        <v>1013</v>
      </c>
      <c r="O77" s="11" t="s">
        <v>2879</v>
      </c>
    </row>
    <row r="78" spans="1:15" ht="39.75" customHeight="1" x14ac:dyDescent="0.15">
      <c r="A78" s="23" t="s">
        <v>651</v>
      </c>
      <c r="B78" s="23">
        <f t="shared" si="1"/>
        <v>76</v>
      </c>
      <c r="C78" s="78" t="str">
        <f>CONCATENATE(A78,全分野!$B78)</f>
        <v>高76</v>
      </c>
      <c r="D78" s="51" t="s">
        <v>1070</v>
      </c>
      <c r="E78" s="53" t="s">
        <v>10</v>
      </c>
      <c r="F78" s="53" t="s">
        <v>1061</v>
      </c>
      <c r="G78" s="11" t="s">
        <v>1071</v>
      </c>
      <c r="H78" s="51" t="s">
        <v>2726</v>
      </c>
      <c r="I78" s="51" t="s">
        <v>378</v>
      </c>
      <c r="J78" s="57" t="s">
        <v>1072</v>
      </c>
      <c r="K78" s="51" t="s">
        <v>1062</v>
      </c>
      <c r="L78" s="51" t="s">
        <v>1063</v>
      </c>
      <c r="M78" s="51" t="s">
        <v>702</v>
      </c>
      <c r="N78" s="51" t="s">
        <v>696</v>
      </c>
      <c r="O78" s="11" t="s">
        <v>2880</v>
      </c>
    </row>
    <row r="79" spans="1:15" ht="39.75" customHeight="1" x14ac:dyDescent="0.15">
      <c r="A79" s="23" t="s">
        <v>651</v>
      </c>
      <c r="B79" s="23">
        <f t="shared" si="1"/>
        <v>77</v>
      </c>
      <c r="C79" s="78" t="str">
        <f>CONCATENATE(A79,全分野!$B79)</f>
        <v>高77</v>
      </c>
      <c r="D79" s="51" t="s">
        <v>1073</v>
      </c>
      <c r="E79" s="53" t="s">
        <v>11</v>
      </c>
      <c r="F79" s="53" t="s">
        <v>1064</v>
      </c>
      <c r="G79" s="11" t="s">
        <v>1074</v>
      </c>
      <c r="H79" s="51" t="s">
        <v>2726</v>
      </c>
      <c r="I79" s="51" t="s">
        <v>378</v>
      </c>
      <c r="J79" s="57" t="s">
        <v>1075</v>
      </c>
      <c r="K79" s="51" t="s">
        <v>1065</v>
      </c>
      <c r="L79" s="51" t="s">
        <v>1066</v>
      </c>
      <c r="M79" s="51" t="s">
        <v>702</v>
      </c>
      <c r="N79" s="51" t="s">
        <v>840</v>
      </c>
      <c r="O79" s="11" t="s">
        <v>2881</v>
      </c>
    </row>
    <row r="80" spans="1:15" ht="39.75" customHeight="1" x14ac:dyDescent="0.15">
      <c r="A80" s="23" t="s">
        <v>651</v>
      </c>
      <c r="B80" s="23">
        <f t="shared" si="1"/>
        <v>78</v>
      </c>
      <c r="C80" s="78" t="str">
        <f>CONCATENATE(A80,全分野!$B80)</f>
        <v>高78</v>
      </c>
      <c r="D80" s="51" t="s">
        <v>1076</v>
      </c>
      <c r="E80" s="53" t="s">
        <v>9</v>
      </c>
      <c r="F80" s="53" t="s">
        <v>286</v>
      </c>
      <c r="G80" s="11" t="s">
        <v>1077</v>
      </c>
      <c r="H80" s="51" t="s">
        <v>2726</v>
      </c>
      <c r="I80" s="51" t="s">
        <v>287</v>
      </c>
      <c r="J80" s="57" t="s">
        <v>1078</v>
      </c>
      <c r="K80" s="51" t="s">
        <v>1067</v>
      </c>
      <c r="L80" s="51" t="s">
        <v>288</v>
      </c>
      <c r="M80" s="51" t="s">
        <v>702</v>
      </c>
      <c r="N80" s="51" t="s">
        <v>830</v>
      </c>
      <c r="O80" s="11" t="s">
        <v>2882</v>
      </c>
    </row>
    <row r="81" spans="1:15" ht="39.75" customHeight="1" x14ac:dyDescent="0.15">
      <c r="A81" s="23" t="s">
        <v>651</v>
      </c>
      <c r="B81" s="23">
        <f t="shared" si="1"/>
        <v>79</v>
      </c>
      <c r="C81" s="78" t="str">
        <f>CONCATENATE(A81,全分野!$B81)</f>
        <v>高79</v>
      </c>
      <c r="D81" s="51" t="s">
        <v>2654</v>
      </c>
      <c r="E81" s="53" t="s">
        <v>9</v>
      </c>
      <c r="F81" s="53" t="s">
        <v>279</v>
      </c>
      <c r="G81" s="11" t="s">
        <v>1089</v>
      </c>
      <c r="H81" s="51" t="s">
        <v>2727</v>
      </c>
      <c r="I81" s="51" t="s">
        <v>1090</v>
      </c>
      <c r="J81" s="57" t="s">
        <v>1091</v>
      </c>
      <c r="K81" s="51" t="s">
        <v>280</v>
      </c>
      <c r="L81" s="51" t="s">
        <v>281</v>
      </c>
      <c r="M81" s="51" t="s">
        <v>1092</v>
      </c>
      <c r="N81" s="51" t="s">
        <v>2387</v>
      </c>
      <c r="O81" s="11" t="s">
        <v>2883</v>
      </c>
    </row>
    <row r="82" spans="1:15" ht="39.75" customHeight="1" x14ac:dyDescent="0.15">
      <c r="A82" s="23" t="s">
        <v>651</v>
      </c>
      <c r="B82" s="23">
        <f t="shared" si="1"/>
        <v>80</v>
      </c>
      <c r="C82" s="78" t="str">
        <f>CONCATENATE(A82,全分野!$B82)</f>
        <v>高80</v>
      </c>
      <c r="D82" s="51" t="s">
        <v>2653</v>
      </c>
      <c r="E82" s="53" t="s">
        <v>15</v>
      </c>
      <c r="F82" s="53" t="s">
        <v>375</v>
      </c>
      <c r="G82" s="11" t="s">
        <v>1106</v>
      </c>
      <c r="H82" s="51" t="s">
        <v>1107</v>
      </c>
      <c r="I82" s="51" t="s">
        <v>41</v>
      </c>
      <c r="J82" s="57" t="s">
        <v>1110</v>
      </c>
      <c r="K82" s="51" t="s">
        <v>376</v>
      </c>
      <c r="L82" s="51" t="s">
        <v>377</v>
      </c>
      <c r="M82" s="51" t="s">
        <v>2826</v>
      </c>
      <c r="N82" s="51" t="s">
        <v>840</v>
      </c>
      <c r="O82" s="11" t="s">
        <v>1108</v>
      </c>
    </row>
    <row r="83" spans="1:15" ht="39.75" customHeight="1" x14ac:dyDescent="0.15">
      <c r="A83" s="23" t="s">
        <v>651</v>
      </c>
      <c r="B83" s="23">
        <f t="shared" si="1"/>
        <v>81</v>
      </c>
      <c r="C83" s="78" t="str">
        <f>CONCATENATE(A83,全分野!$B83)</f>
        <v>高81</v>
      </c>
      <c r="D83" s="51" t="s">
        <v>2652</v>
      </c>
      <c r="E83" s="53" t="s">
        <v>15</v>
      </c>
      <c r="F83" s="53" t="s">
        <v>375</v>
      </c>
      <c r="G83" s="11" t="s">
        <v>1106</v>
      </c>
      <c r="H83" s="51" t="s">
        <v>1107</v>
      </c>
      <c r="I83" s="51" t="s">
        <v>91</v>
      </c>
      <c r="J83" s="57" t="s">
        <v>1110</v>
      </c>
      <c r="K83" s="51" t="s">
        <v>376</v>
      </c>
      <c r="L83" s="51" t="s">
        <v>377</v>
      </c>
      <c r="M83" s="51" t="s">
        <v>2826</v>
      </c>
      <c r="N83" s="51" t="s">
        <v>840</v>
      </c>
      <c r="O83" s="11" t="s">
        <v>1109</v>
      </c>
    </row>
    <row r="84" spans="1:15" ht="39.75" customHeight="1" x14ac:dyDescent="0.15">
      <c r="A84" s="23" t="s">
        <v>651</v>
      </c>
      <c r="B84" s="23">
        <f t="shared" si="1"/>
        <v>82</v>
      </c>
      <c r="C84" s="78" t="str">
        <f>CONCATENATE(A84,全分野!$B84)</f>
        <v>高82</v>
      </c>
      <c r="D84" s="51" t="s">
        <v>2651</v>
      </c>
      <c r="E84" s="53" t="s">
        <v>15</v>
      </c>
      <c r="F84" s="53" t="s">
        <v>375</v>
      </c>
      <c r="G84" s="11" t="s">
        <v>1106</v>
      </c>
      <c r="H84" s="51" t="s">
        <v>1107</v>
      </c>
      <c r="I84" s="51" t="s">
        <v>46</v>
      </c>
      <c r="J84" s="57" t="s">
        <v>1110</v>
      </c>
      <c r="K84" s="51" t="s">
        <v>376</v>
      </c>
      <c r="L84" s="51" t="s">
        <v>377</v>
      </c>
      <c r="M84" s="51" t="s">
        <v>2826</v>
      </c>
      <c r="N84" s="51" t="s">
        <v>840</v>
      </c>
      <c r="O84" s="11" t="s">
        <v>1108</v>
      </c>
    </row>
    <row r="85" spans="1:15" ht="39.75" customHeight="1" x14ac:dyDescent="0.15">
      <c r="A85" s="23" t="s">
        <v>651</v>
      </c>
      <c r="B85" s="23">
        <f t="shared" si="1"/>
        <v>83</v>
      </c>
      <c r="C85" s="78" t="str">
        <f>CONCATENATE(A85,全分野!$B85)</f>
        <v>高83</v>
      </c>
      <c r="D85" s="51" t="s">
        <v>2650</v>
      </c>
      <c r="E85" s="53" t="s">
        <v>15</v>
      </c>
      <c r="F85" s="53" t="s">
        <v>375</v>
      </c>
      <c r="G85" s="11" t="s">
        <v>1106</v>
      </c>
      <c r="H85" s="51" t="s">
        <v>1107</v>
      </c>
      <c r="I85" s="51" t="s">
        <v>107</v>
      </c>
      <c r="J85" s="57" t="s">
        <v>1110</v>
      </c>
      <c r="K85" s="51" t="s">
        <v>376</v>
      </c>
      <c r="L85" s="51" t="s">
        <v>377</v>
      </c>
      <c r="M85" s="51" t="s">
        <v>2826</v>
      </c>
      <c r="N85" s="51" t="s">
        <v>840</v>
      </c>
      <c r="O85" s="11" t="s">
        <v>1109</v>
      </c>
    </row>
    <row r="86" spans="1:15" ht="39.75" customHeight="1" x14ac:dyDescent="0.15">
      <c r="A86" s="23" t="s">
        <v>651</v>
      </c>
      <c r="B86" s="23">
        <f t="shared" si="1"/>
        <v>84</v>
      </c>
      <c r="C86" s="78" t="str">
        <f>CONCATENATE(A86,全分野!$B86)</f>
        <v>高84</v>
      </c>
      <c r="D86" s="51" t="s">
        <v>1111</v>
      </c>
      <c r="E86" s="53" t="s">
        <v>13</v>
      </c>
      <c r="F86" s="53" t="s">
        <v>1112</v>
      </c>
      <c r="G86" s="11" t="s">
        <v>1113</v>
      </c>
      <c r="H86" s="51" t="s">
        <v>1114</v>
      </c>
      <c r="I86" s="51" t="s">
        <v>41</v>
      </c>
      <c r="J86" s="57" t="s">
        <v>1115</v>
      </c>
      <c r="K86" s="51" t="s">
        <v>1116</v>
      </c>
      <c r="L86" s="51" t="s">
        <v>1117</v>
      </c>
      <c r="M86" s="51" t="s">
        <v>1118</v>
      </c>
      <c r="N86" s="51" t="s">
        <v>2845</v>
      </c>
      <c r="O86" s="11" t="s">
        <v>2884</v>
      </c>
    </row>
    <row r="87" spans="1:15" ht="39.75" customHeight="1" x14ac:dyDescent="0.15">
      <c r="A87" s="23" t="s">
        <v>651</v>
      </c>
      <c r="B87" s="23">
        <f t="shared" si="1"/>
        <v>85</v>
      </c>
      <c r="C87" s="78" t="str">
        <f>CONCATENATE(A87,全分野!$B87)</f>
        <v>高85</v>
      </c>
      <c r="D87" s="51" t="s">
        <v>1119</v>
      </c>
      <c r="E87" s="53" t="s">
        <v>13</v>
      </c>
      <c r="F87" s="53" t="s">
        <v>1120</v>
      </c>
      <c r="G87" s="11" t="s">
        <v>1121</v>
      </c>
      <c r="H87" s="51" t="s">
        <v>1114</v>
      </c>
      <c r="I87" s="51" t="s">
        <v>267</v>
      </c>
      <c r="J87" s="57" t="s">
        <v>1122</v>
      </c>
      <c r="K87" s="51" t="s">
        <v>1123</v>
      </c>
      <c r="L87" s="51" t="s">
        <v>1124</v>
      </c>
      <c r="M87" s="51" t="s">
        <v>1125</v>
      </c>
      <c r="N87" s="51" t="s">
        <v>2845</v>
      </c>
      <c r="O87" s="11" t="s">
        <v>2885</v>
      </c>
    </row>
    <row r="88" spans="1:15" ht="39.75" customHeight="1" x14ac:dyDescent="0.15">
      <c r="A88" s="23" t="s">
        <v>651</v>
      </c>
      <c r="B88" s="23">
        <f t="shared" si="1"/>
        <v>86</v>
      </c>
      <c r="C88" s="78" t="str">
        <f>CONCATENATE(A88,全分野!$B88)</f>
        <v>高86</v>
      </c>
      <c r="D88" s="51" t="s">
        <v>1126</v>
      </c>
      <c r="E88" s="53" t="s">
        <v>9</v>
      </c>
      <c r="F88" s="53" t="s">
        <v>1127</v>
      </c>
      <c r="G88" s="11" t="s">
        <v>1128</v>
      </c>
      <c r="H88" s="51" t="s">
        <v>1114</v>
      </c>
      <c r="I88" s="51" t="s">
        <v>260</v>
      </c>
      <c r="J88" s="57" t="s">
        <v>1129</v>
      </c>
      <c r="K88" s="51" t="s">
        <v>1130</v>
      </c>
      <c r="L88" s="51" t="s">
        <v>1131</v>
      </c>
      <c r="M88" s="51" t="s">
        <v>1125</v>
      </c>
      <c r="N88" s="51" t="s">
        <v>908</v>
      </c>
      <c r="O88" s="11" t="s">
        <v>1132</v>
      </c>
    </row>
    <row r="89" spans="1:15" ht="39.75" customHeight="1" x14ac:dyDescent="0.15">
      <c r="A89" s="23" t="s">
        <v>651</v>
      </c>
      <c r="B89" s="23">
        <f t="shared" si="1"/>
        <v>87</v>
      </c>
      <c r="C89" s="78" t="str">
        <f>CONCATENATE(A89,全分野!$B89)</f>
        <v>高87</v>
      </c>
      <c r="D89" s="51" t="s">
        <v>1133</v>
      </c>
      <c r="E89" s="53" t="s">
        <v>19</v>
      </c>
      <c r="F89" s="53" t="s">
        <v>1134</v>
      </c>
      <c r="G89" s="11" t="s">
        <v>1135</v>
      </c>
      <c r="H89" s="51" t="s">
        <v>1114</v>
      </c>
      <c r="I89" s="51" t="s">
        <v>267</v>
      </c>
      <c r="J89" s="57" t="s">
        <v>1136</v>
      </c>
      <c r="K89" s="51" t="s">
        <v>1137</v>
      </c>
      <c r="L89" s="51" t="s">
        <v>1138</v>
      </c>
      <c r="M89" s="51" t="s">
        <v>1139</v>
      </c>
      <c r="N89" s="51" t="s">
        <v>908</v>
      </c>
      <c r="O89" s="11" t="s">
        <v>2886</v>
      </c>
    </row>
    <row r="90" spans="1:15" ht="96" customHeight="1" x14ac:dyDescent="0.15">
      <c r="A90" s="23" t="s">
        <v>651</v>
      </c>
      <c r="B90" s="23">
        <f t="shared" si="1"/>
        <v>88</v>
      </c>
      <c r="C90" s="78" t="str">
        <f>CONCATENATE(A90,全分野!$B90)</f>
        <v>高88</v>
      </c>
      <c r="D90" s="51" t="s">
        <v>251</v>
      </c>
      <c r="E90" s="53" t="s">
        <v>17</v>
      </c>
      <c r="F90" s="53" t="s">
        <v>252</v>
      </c>
      <c r="G90" s="11" t="s">
        <v>1145</v>
      </c>
      <c r="H90" s="51" t="s">
        <v>1146</v>
      </c>
      <c r="I90" s="51" t="s">
        <v>253</v>
      </c>
      <c r="J90" s="57" t="s">
        <v>2783</v>
      </c>
      <c r="K90" s="51" t="s">
        <v>254</v>
      </c>
      <c r="L90" s="51" t="s">
        <v>255</v>
      </c>
      <c r="M90" s="51" t="s">
        <v>27</v>
      </c>
      <c r="N90" s="51" t="s">
        <v>830</v>
      </c>
      <c r="O90" s="11" t="s">
        <v>4342</v>
      </c>
    </row>
    <row r="91" spans="1:15" ht="39.75" customHeight="1" x14ac:dyDescent="0.15">
      <c r="A91" s="23" t="s">
        <v>651</v>
      </c>
      <c r="B91" s="23">
        <f t="shared" si="1"/>
        <v>89</v>
      </c>
      <c r="C91" s="78" t="str">
        <f>CONCATENATE(A91,全分野!$B91)</f>
        <v>高89</v>
      </c>
      <c r="D91" s="51" t="s">
        <v>256</v>
      </c>
      <c r="E91" s="53" t="s">
        <v>17</v>
      </c>
      <c r="F91" s="53" t="s">
        <v>257</v>
      </c>
      <c r="G91" s="11" t="s">
        <v>4378</v>
      </c>
      <c r="H91" s="51" t="s">
        <v>1146</v>
      </c>
      <c r="I91" s="51" t="s">
        <v>5</v>
      </c>
      <c r="J91" s="57" t="s">
        <v>2784</v>
      </c>
      <c r="K91" s="51" t="s">
        <v>258</v>
      </c>
      <c r="L91" s="51" t="s">
        <v>259</v>
      </c>
      <c r="M91" s="51" t="s">
        <v>27</v>
      </c>
      <c r="N91" s="51" t="s">
        <v>830</v>
      </c>
      <c r="O91" s="11" t="s">
        <v>4343</v>
      </c>
    </row>
    <row r="92" spans="1:15" ht="39.75" customHeight="1" x14ac:dyDescent="0.15">
      <c r="A92" s="23" t="s">
        <v>651</v>
      </c>
      <c r="B92" s="23">
        <f t="shared" si="1"/>
        <v>90</v>
      </c>
      <c r="C92" s="78" t="str">
        <f>CONCATENATE(A92,全分野!$B92)</f>
        <v>高90</v>
      </c>
      <c r="D92" s="51" t="s">
        <v>1150</v>
      </c>
      <c r="E92" s="53" t="s">
        <v>19</v>
      </c>
      <c r="F92" s="53" t="s">
        <v>1147</v>
      </c>
      <c r="G92" s="11" t="s">
        <v>2710</v>
      </c>
      <c r="H92" s="51" t="s">
        <v>2728</v>
      </c>
      <c r="I92" s="51" t="s">
        <v>5</v>
      </c>
      <c r="J92" s="57" t="s">
        <v>1152</v>
      </c>
      <c r="K92" s="51" t="s">
        <v>1148</v>
      </c>
      <c r="L92" s="51" t="s">
        <v>1149</v>
      </c>
      <c r="M92" s="51" t="s">
        <v>702</v>
      </c>
      <c r="N92" s="51" t="s">
        <v>830</v>
      </c>
      <c r="O92" s="11" t="s">
        <v>1153</v>
      </c>
    </row>
    <row r="93" spans="1:15" ht="39.75" customHeight="1" x14ac:dyDescent="0.15">
      <c r="A93" s="23" t="s">
        <v>651</v>
      </c>
      <c r="B93" s="23">
        <f t="shared" si="1"/>
        <v>91</v>
      </c>
      <c r="C93" s="78" t="str">
        <f>CONCATENATE(A93,全分野!$B93)</f>
        <v>高91</v>
      </c>
      <c r="D93" s="51" t="s">
        <v>2649</v>
      </c>
      <c r="E93" s="53" t="s">
        <v>19</v>
      </c>
      <c r="F93" s="53" t="s">
        <v>1147</v>
      </c>
      <c r="G93" s="11" t="s">
        <v>2711</v>
      </c>
      <c r="H93" s="51" t="s">
        <v>2728</v>
      </c>
      <c r="I93" s="51" t="s">
        <v>24</v>
      </c>
      <c r="J93" s="57" t="s">
        <v>2786</v>
      </c>
      <c r="K93" s="51" t="s">
        <v>1154</v>
      </c>
      <c r="L93" s="51" t="s">
        <v>1155</v>
      </c>
      <c r="M93" s="51" t="s">
        <v>702</v>
      </c>
      <c r="N93" s="51" t="s">
        <v>2845</v>
      </c>
      <c r="O93" s="11" t="s">
        <v>1156</v>
      </c>
    </row>
    <row r="94" spans="1:15" ht="39.75" customHeight="1" x14ac:dyDescent="0.15">
      <c r="A94" s="23" t="s">
        <v>651</v>
      </c>
      <c r="B94" s="23">
        <f t="shared" si="1"/>
        <v>92</v>
      </c>
      <c r="C94" s="78" t="str">
        <f>CONCATENATE(A94,全分野!$B94)</f>
        <v>高92</v>
      </c>
      <c r="D94" s="51" t="s">
        <v>1165</v>
      </c>
      <c r="E94" s="53" t="s">
        <v>9</v>
      </c>
      <c r="F94" s="53" t="s">
        <v>1162</v>
      </c>
      <c r="G94" s="11" t="s">
        <v>1166</v>
      </c>
      <c r="H94" s="51" t="s">
        <v>2729</v>
      </c>
      <c r="I94" s="51" t="s">
        <v>41</v>
      </c>
      <c r="J94" s="57" t="s">
        <v>2785</v>
      </c>
      <c r="K94" s="51" t="s">
        <v>1163</v>
      </c>
      <c r="L94" s="51" t="s">
        <v>1164</v>
      </c>
      <c r="M94" s="51" t="s">
        <v>702</v>
      </c>
      <c r="N94" s="51" t="s">
        <v>2387</v>
      </c>
      <c r="O94" s="11" t="s">
        <v>1167</v>
      </c>
    </row>
    <row r="95" spans="1:15" ht="39.75" customHeight="1" x14ac:dyDescent="0.15">
      <c r="A95" s="23" t="s">
        <v>651</v>
      </c>
      <c r="B95" s="23">
        <f t="shared" si="1"/>
        <v>93</v>
      </c>
      <c r="C95" s="78" t="str">
        <f>CONCATENATE(A95,全分野!$B95)</f>
        <v>高93</v>
      </c>
      <c r="D95" s="51" t="s">
        <v>1178</v>
      </c>
      <c r="E95" s="53" t="s">
        <v>14</v>
      </c>
      <c r="F95" s="53" t="s">
        <v>2687</v>
      </c>
      <c r="G95" s="11" t="s">
        <v>1179</v>
      </c>
      <c r="H95" s="51" t="s">
        <v>1180</v>
      </c>
      <c r="I95" s="51" t="s">
        <v>2761</v>
      </c>
      <c r="J95" s="57" t="s">
        <v>2787</v>
      </c>
      <c r="K95" s="51" t="s">
        <v>265</v>
      </c>
      <c r="L95" s="51" t="s">
        <v>266</v>
      </c>
      <c r="M95" s="51" t="s">
        <v>27</v>
      </c>
      <c r="N95" s="51" t="s">
        <v>840</v>
      </c>
      <c r="O95" s="11" t="s">
        <v>2887</v>
      </c>
    </row>
    <row r="96" spans="1:15" ht="39.75" customHeight="1" x14ac:dyDescent="0.15">
      <c r="A96" s="23" t="s">
        <v>651</v>
      </c>
      <c r="B96" s="23">
        <f t="shared" si="1"/>
        <v>94</v>
      </c>
      <c r="C96" s="78" t="str">
        <f>CONCATENATE(A96,全分野!$B96)</f>
        <v>高94</v>
      </c>
      <c r="D96" s="51" t="s">
        <v>1181</v>
      </c>
      <c r="E96" s="53" t="s">
        <v>14</v>
      </c>
      <c r="F96" s="53" t="s">
        <v>2687</v>
      </c>
      <c r="G96" s="11" t="s">
        <v>1182</v>
      </c>
      <c r="H96" s="51" t="s">
        <v>1180</v>
      </c>
      <c r="I96" s="51" t="s">
        <v>267</v>
      </c>
      <c r="J96" s="57" t="s">
        <v>2788</v>
      </c>
      <c r="K96" s="51" t="s">
        <v>1183</v>
      </c>
      <c r="L96" s="51" t="s">
        <v>1184</v>
      </c>
      <c r="M96" s="51" t="s">
        <v>27</v>
      </c>
      <c r="N96" s="51" t="s">
        <v>806</v>
      </c>
      <c r="O96" s="11" t="s">
        <v>2887</v>
      </c>
    </row>
    <row r="97" spans="1:15" ht="39.75" customHeight="1" x14ac:dyDescent="0.15">
      <c r="A97" s="23" t="s">
        <v>651</v>
      </c>
      <c r="B97" s="23">
        <f t="shared" si="1"/>
        <v>95</v>
      </c>
      <c r="C97" s="78" t="str">
        <f>CONCATENATE(A97,全分野!$B97)</f>
        <v>高95</v>
      </c>
      <c r="D97" s="51" t="s">
        <v>1185</v>
      </c>
      <c r="E97" s="53" t="s">
        <v>14</v>
      </c>
      <c r="F97" s="53" t="s">
        <v>2687</v>
      </c>
      <c r="G97" s="11" t="s">
        <v>1186</v>
      </c>
      <c r="H97" s="51" t="s">
        <v>1180</v>
      </c>
      <c r="I97" s="51" t="s">
        <v>1187</v>
      </c>
      <c r="J97" s="57" t="s">
        <v>2789</v>
      </c>
      <c r="K97" s="51" t="s">
        <v>1188</v>
      </c>
      <c r="L97" s="51" t="s">
        <v>266</v>
      </c>
      <c r="M97" s="51" t="s">
        <v>27</v>
      </c>
      <c r="N97" s="51" t="s">
        <v>806</v>
      </c>
      <c r="O97" s="11" t="s">
        <v>2887</v>
      </c>
    </row>
    <row r="98" spans="1:15" ht="39.75" customHeight="1" x14ac:dyDescent="0.15">
      <c r="A98" s="23" t="s">
        <v>651</v>
      </c>
      <c r="B98" s="23">
        <f t="shared" si="1"/>
        <v>96</v>
      </c>
      <c r="C98" s="78" t="str">
        <f>CONCATENATE(A98,全分野!$B98)</f>
        <v>高96</v>
      </c>
      <c r="D98" s="51" t="s">
        <v>2648</v>
      </c>
      <c r="E98" s="53" t="s">
        <v>14</v>
      </c>
      <c r="F98" s="53" t="s">
        <v>2687</v>
      </c>
      <c r="G98" s="11" t="s">
        <v>1179</v>
      </c>
      <c r="H98" s="51" t="s">
        <v>1180</v>
      </c>
      <c r="I98" s="51" t="s">
        <v>24</v>
      </c>
      <c r="J98" s="57" t="s">
        <v>2790</v>
      </c>
      <c r="K98" s="51" t="s">
        <v>1189</v>
      </c>
      <c r="L98" s="51" t="s">
        <v>1190</v>
      </c>
      <c r="M98" s="51" t="s">
        <v>27</v>
      </c>
      <c r="N98" s="51" t="s">
        <v>806</v>
      </c>
      <c r="O98" s="11" t="s">
        <v>2887</v>
      </c>
    </row>
    <row r="99" spans="1:15" ht="39.75" customHeight="1" x14ac:dyDescent="0.15">
      <c r="A99" s="23" t="s">
        <v>651</v>
      </c>
      <c r="B99" s="23">
        <f t="shared" si="1"/>
        <v>97</v>
      </c>
      <c r="C99" s="78" t="str">
        <f>CONCATENATE(A99,全分野!$B99)</f>
        <v>高97</v>
      </c>
      <c r="D99" s="51" t="s">
        <v>1191</v>
      </c>
      <c r="E99" s="53" t="s">
        <v>18</v>
      </c>
      <c r="F99" s="53" t="s">
        <v>141</v>
      </c>
      <c r="G99" s="11" t="s">
        <v>1192</v>
      </c>
      <c r="H99" s="51" t="s">
        <v>1193</v>
      </c>
      <c r="I99" s="51" t="s">
        <v>142</v>
      </c>
      <c r="J99" s="57" t="s">
        <v>143</v>
      </c>
      <c r="K99" s="51" t="s">
        <v>144</v>
      </c>
      <c r="L99" s="51" t="s">
        <v>145</v>
      </c>
      <c r="M99" s="51" t="s">
        <v>1194</v>
      </c>
      <c r="N99" s="51" t="s">
        <v>806</v>
      </c>
      <c r="O99" s="11" t="s">
        <v>1195</v>
      </c>
    </row>
    <row r="100" spans="1:15" ht="39.75" customHeight="1" x14ac:dyDescent="0.15">
      <c r="A100" s="23" t="s">
        <v>651</v>
      </c>
      <c r="B100" s="23">
        <f t="shared" si="1"/>
        <v>98</v>
      </c>
      <c r="C100" s="78" t="str">
        <f>CONCATENATE(A100,全分野!$B100)</f>
        <v>高98</v>
      </c>
      <c r="D100" s="51" t="s">
        <v>1196</v>
      </c>
      <c r="E100" s="53" t="s">
        <v>18</v>
      </c>
      <c r="F100" s="53" t="s">
        <v>141</v>
      </c>
      <c r="G100" s="11" t="s">
        <v>146</v>
      </c>
      <c r="H100" s="51" t="s">
        <v>1193</v>
      </c>
      <c r="I100" s="51" t="s">
        <v>650</v>
      </c>
      <c r="J100" s="57" t="s">
        <v>143</v>
      </c>
      <c r="K100" s="51" t="s">
        <v>147</v>
      </c>
      <c r="L100" s="51" t="s">
        <v>148</v>
      </c>
      <c r="M100" s="51" t="s">
        <v>1197</v>
      </c>
      <c r="N100" s="51" t="s">
        <v>806</v>
      </c>
      <c r="O100" s="11" t="s">
        <v>1195</v>
      </c>
    </row>
    <row r="101" spans="1:15" ht="39.75" customHeight="1" x14ac:dyDescent="0.15">
      <c r="A101" s="23" t="s">
        <v>651</v>
      </c>
      <c r="B101" s="23">
        <f t="shared" si="1"/>
        <v>99</v>
      </c>
      <c r="C101" s="78" t="str">
        <f>CONCATENATE(A101,全分野!$B101)</f>
        <v>高99</v>
      </c>
      <c r="D101" s="51" t="s">
        <v>2647</v>
      </c>
      <c r="E101" s="53" t="s">
        <v>10</v>
      </c>
      <c r="F101" s="53" t="s">
        <v>1205</v>
      </c>
      <c r="G101" s="11" t="s">
        <v>1206</v>
      </c>
      <c r="H101" s="51" t="s">
        <v>1209</v>
      </c>
      <c r="I101" s="51" t="s">
        <v>91</v>
      </c>
      <c r="J101" s="57" t="s">
        <v>1210</v>
      </c>
      <c r="K101" s="51" t="s">
        <v>1207</v>
      </c>
      <c r="L101" s="51" t="s">
        <v>1208</v>
      </c>
      <c r="M101" s="51" t="s">
        <v>2828</v>
      </c>
      <c r="N101" s="51" t="s">
        <v>1100</v>
      </c>
      <c r="O101" s="11" t="s">
        <v>1211</v>
      </c>
    </row>
    <row r="102" spans="1:15" ht="60" customHeight="1" x14ac:dyDescent="0.15">
      <c r="A102" s="23" t="s">
        <v>651</v>
      </c>
      <c r="B102" s="23">
        <f t="shared" si="1"/>
        <v>100</v>
      </c>
      <c r="C102" s="78" t="str">
        <f>CONCATENATE(A102,全分野!$B102)</f>
        <v>高100</v>
      </c>
      <c r="D102" s="51" t="s">
        <v>1229</v>
      </c>
      <c r="E102" s="53" t="s">
        <v>11</v>
      </c>
      <c r="F102" s="53" t="s">
        <v>349</v>
      </c>
      <c r="G102" s="11" t="s">
        <v>1230</v>
      </c>
      <c r="H102" s="51" t="s">
        <v>2730</v>
      </c>
      <c r="I102" s="51" t="s">
        <v>2760</v>
      </c>
      <c r="J102" s="57" t="s">
        <v>498</v>
      </c>
      <c r="K102" s="51" t="s">
        <v>499</v>
      </c>
      <c r="L102" s="51" t="s">
        <v>500</v>
      </c>
      <c r="M102" s="51" t="s">
        <v>2829</v>
      </c>
      <c r="N102" s="51" t="s">
        <v>830</v>
      </c>
      <c r="O102" s="11" t="s">
        <v>2888</v>
      </c>
    </row>
    <row r="103" spans="1:15" ht="61.5" customHeight="1" x14ac:dyDescent="0.15">
      <c r="A103" s="23" t="s">
        <v>651</v>
      </c>
      <c r="B103" s="23">
        <f t="shared" si="1"/>
        <v>101</v>
      </c>
      <c r="C103" s="78" t="str">
        <f>CONCATENATE(A103,全分野!$B103)</f>
        <v>高101</v>
      </c>
      <c r="D103" s="51" t="s">
        <v>2646</v>
      </c>
      <c r="E103" s="53" t="s">
        <v>11</v>
      </c>
      <c r="F103" s="53" t="s">
        <v>349</v>
      </c>
      <c r="G103" s="11" t="s">
        <v>1230</v>
      </c>
      <c r="H103" s="51" t="s">
        <v>2730</v>
      </c>
      <c r="I103" s="51" t="s">
        <v>501</v>
      </c>
      <c r="J103" s="57" t="s">
        <v>502</v>
      </c>
      <c r="K103" s="51" t="s">
        <v>503</v>
      </c>
      <c r="L103" s="51" t="s">
        <v>504</v>
      </c>
      <c r="M103" s="51" t="s">
        <v>27</v>
      </c>
      <c r="N103" s="51" t="s">
        <v>2387</v>
      </c>
      <c r="O103" s="11" t="s">
        <v>2888</v>
      </c>
    </row>
    <row r="104" spans="1:15" ht="119.25" customHeight="1" x14ac:dyDescent="0.15">
      <c r="A104" s="23" t="s">
        <v>651</v>
      </c>
      <c r="B104" s="23">
        <f t="shared" si="1"/>
        <v>102</v>
      </c>
      <c r="C104" s="78" t="str">
        <f>CONCATENATE(A104,全分野!$B104)</f>
        <v>高102</v>
      </c>
      <c r="D104" s="51" t="s">
        <v>1231</v>
      </c>
      <c r="E104" s="53" t="s">
        <v>11</v>
      </c>
      <c r="F104" s="53" t="s">
        <v>505</v>
      </c>
      <c r="G104" s="11" t="s">
        <v>1232</v>
      </c>
      <c r="H104" s="51" t="s">
        <v>2730</v>
      </c>
      <c r="I104" s="51" t="s">
        <v>41</v>
      </c>
      <c r="J104" s="57" t="s">
        <v>506</v>
      </c>
      <c r="K104" s="51" t="s">
        <v>507</v>
      </c>
      <c r="L104" s="51" t="s">
        <v>508</v>
      </c>
      <c r="M104" s="51" t="s">
        <v>2826</v>
      </c>
      <c r="N104" s="51" t="s">
        <v>840</v>
      </c>
      <c r="O104" s="11" t="s">
        <v>2889</v>
      </c>
    </row>
    <row r="105" spans="1:15" ht="123" customHeight="1" x14ac:dyDescent="0.15">
      <c r="A105" s="23" t="s">
        <v>651</v>
      </c>
      <c r="B105" s="23">
        <f t="shared" si="1"/>
        <v>103</v>
      </c>
      <c r="C105" s="78" t="str">
        <f>CONCATENATE(A105,全分野!$B105)</f>
        <v>高103</v>
      </c>
      <c r="D105" s="51" t="s">
        <v>1233</v>
      </c>
      <c r="E105" s="53" t="s">
        <v>11</v>
      </c>
      <c r="F105" s="53" t="s">
        <v>505</v>
      </c>
      <c r="G105" s="11" t="s">
        <v>1232</v>
      </c>
      <c r="H105" s="51" t="s">
        <v>2730</v>
      </c>
      <c r="I105" s="51" t="s">
        <v>41</v>
      </c>
      <c r="J105" s="57" t="s">
        <v>506</v>
      </c>
      <c r="K105" s="51" t="s">
        <v>507</v>
      </c>
      <c r="L105" s="51" t="s">
        <v>508</v>
      </c>
      <c r="M105" s="51" t="s">
        <v>702</v>
      </c>
      <c r="N105" s="51" t="s">
        <v>840</v>
      </c>
      <c r="O105" s="11" t="s">
        <v>2889</v>
      </c>
    </row>
    <row r="106" spans="1:15" ht="116.25" customHeight="1" x14ac:dyDescent="0.15">
      <c r="A106" s="23" t="s">
        <v>651</v>
      </c>
      <c r="B106" s="23">
        <f t="shared" si="1"/>
        <v>104</v>
      </c>
      <c r="C106" s="78" t="str">
        <f>CONCATENATE(A106,全分野!$B106)</f>
        <v>高104</v>
      </c>
      <c r="D106" s="51" t="s">
        <v>2645</v>
      </c>
      <c r="E106" s="53" t="s">
        <v>11</v>
      </c>
      <c r="F106" s="53" t="s">
        <v>505</v>
      </c>
      <c r="G106" s="11" t="s">
        <v>1232</v>
      </c>
      <c r="H106" s="51" t="s">
        <v>2730</v>
      </c>
      <c r="I106" s="51" t="s">
        <v>509</v>
      </c>
      <c r="J106" s="57" t="s">
        <v>506</v>
      </c>
      <c r="K106" s="51" t="s">
        <v>507</v>
      </c>
      <c r="L106" s="51" t="s">
        <v>508</v>
      </c>
      <c r="M106" s="51" t="s">
        <v>702</v>
      </c>
      <c r="N106" s="51" t="s">
        <v>2387</v>
      </c>
      <c r="O106" s="11" t="s">
        <v>2889</v>
      </c>
    </row>
    <row r="107" spans="1:15" ht="119.25" customHeight="1" x14ac:dyDescent="0.15">
      <c r="A107" s="23" t="s">
        <v>651</v>
      </c>
      <c r="B107" s="23">
        <f t="shared" si="1"/>
        <v>105</v>
      </c>
      <c r="C107" s="78" t="str">
        <f>CONCATENATE(A107,全分野!$B107)</f>
        <v>高105</v>
      </c>
      <c r="D107" s="51" t="s">
        <v>2644</v>
      </c>
      <c r="E107" s="53" t="s">
        <v>11</v>
      </c>
      <c r="F107" s="53" t="s">
        <v>505</v>
      </c>
      <c r="G107" s="11" t="s">
        <v>1232</v>
      </c>
      <c r="H107" s="51" t="s">
        <v>2730</v>
      </c>
      <c r="I107" s="51" t="s">
        <v>108</v>
      </c>
      <c r="J107" s="57" t="s">
        <v>506</v>
      </c>
      <c r="K107" s="51" t="s">
        <v>510</v>
      </c>
      <c r="L107" s="51" t="s">
        <v>510</v>
      </c>
      <c r="M107" s="51" t="s">
        <v>1234</v>
      </c>
      <c r="N107" s="51" t="s">
        <v>1053</v>
      </c>
      <c r="O107" s="11" t="s">
        <v>2890</v>
      </c>
    </row>
    <row r="108" spans="1:15" ht="64.5" customHeight="1" x14ac:dyDescent="0.15">
      <c r="A108" s="23" t="s">
        <v>651</v>
      </c>
      <c r="B108" s="23">
        <f t="shared" si="1"/>
        <v>106</v>
      </c>
      <c r="C108" s="78" t="str">
        <f>CONCATENATE(A108,全分野!$B108)</f>
        <v>高106</v>
      </c>
      <c r="D108" s="51" t="s">
        <v>2643</v>
      </c>
      <c r="E108" s="53" t="s">
        <v>11</v>
      </c>
      <c r="F108" s="53" t="s">
        <v>511</v>
      </c>
      <c r="G108" s="11" t="s">
        <v>1235</v>
      </c>
      <c r="H108" s="51" t="s">
        <v>2730</v>
      </c>
      <c r="I108" s="51" t="s">
        <v>108</v>
      </c>
      <c r="J108" s="57" t="s">
        <v>1236</v>
      </c>
      <c r="K108" s="51" t="s">
        <v>512</v>
      </c>
      <c r="L108" s="51" t="s">
        <v>513</v>
      </c>
      <c r="M108" s="51" t="s">
        <v>291</v>
      </c>
      <c r="N108" s="51" t="s">
        <v>2845</v>
      </c>
      <c r="O108" s="11" t="s">
        <v>2891</v>
      </c>
    </row>
    <row r="109" spans="1:15" ht="39.75" customHeight="1" x14ac:dyDescent="0.15">
      <c r="A109" s="23" t="s">
        <v>651</v>
      </c>
      <c r="B109" s="23">
        <f t="shared" si="1"/>
        <v>107</v>
      </c>
      <c r="C109" s="78" t="str">
        <f>CONCATENATE(A109,全分野!$B109)</f>
        <v>高107</v>
      </c>
      <c r="D109" s="51" t="s">
        <v>2642</v>
      </c>
      <c r="E109" s="53" t="s">
        <v>11</v>
      </c>
      <c r="F109" s="53" t="s">
        <v>282</v>
      </c>
      <c r="G109" s="11" t="s">
        <v>1237</v>
      </c>
      <c r="H109" s="51" t="s">
        <v>2730</v>
      </c>
      <c r="I109" s="51" t="s">
        <v>497</v>
      </c>
      <c r="J109" s="57" t="s">
        <v>514</v>
      </c>
      <c r="K109" s="51" t="s">
        <v>515</v>
      </c>
      <c r="L109" s="51" t="s">
        <v>516</v>
      </c>
      <c r="M109" s="51" t="s">
        <v>2826</v>
      </c>
      <c r="N109" s="51" t="s">
        <v>840</v>
      </c>
      <c r="O109" s="11" t="s">
        <v>2892</v>
      </c>
    </row>
    <row r="110" spans="1:15" ht="39.75" customHeight="1" x14ac:dyDescent="0.15">
      <c r="A110" s="23" t="s">
        <v>651</v>
      </c>
      <c r="B110" s="23">
        <f t="shared" si="1"/>
        <v>108</v>
      </c>
      <c r="C110" s="78" t="str">
        <f>CONCATENATE(A110,全分野!$B110)</f>
        <v>高108</v>
      </c>
      <c r="D110" s="51" t="s">
        <v>2641</v>
      </c>
      <c r="E110" s="53" t="s">
        <v>11</v>
      </c>
      <c r="F110" s="53" t="s">
        <v>517</v>
      </c>
      <c r="G110" s="11" t="s">
        <v>1238</v>
      </c>
      <c r="H110" s="51" t="s">
        <v>2730</v>
      </c>
      <c r="I110" s="51" t="s">
        <v>91</v>
      </c>
      <c r="J110" s="57" t="s">
        <v>1239</v>
      </c>
      <c r="K110" s="51" t="s">
        <v>518</v>
      </c>
      <c r="L110" s="51" t="s">
        <v>518</v>
      </c>
      <c r="M110" s="51" t="s">
        <v>27</v>
      </c>
      <c r="N110" s="51" t="s">
        <v>2845</v>
      </c>
      <c r="O110" s="11" t="s">
        <v>2893</v>
      </c>
    </row>
    <row r="111" spans="1:15" ht="39.75" customHeight="1" x14ac:dyDescent="0.15">
      <c r="A111" s="23" t="s">
        <v>651</v>
      </c>
      <c r="B111" s="23">
        <f t="shared" si="1"/>
        <v>109</v>
      </c>
      <c r="C111" s="78" t="str">
        <f>CONCATENATE(A111,全分野!$B111)</f>
        <v>高109</v>
      </c>
      <c r="D111" s="51" t="s">
        <v>2640</v>
      </c>
      <c r="E111" s="53" t="s">
        <v>14</v>
      </c>
      <c r="F111" s="53" t="s">
        <v>1240</v>
      </c>
      <c r="G111" s="11" t="s">
        <v>2709</v>
      </c>
      <c r="H111" s="51" t="s">
        <v>2731</v>
      </c>
      <c r="I111" s="51" t="s">
        <v>5</v>
      </c>
      <c r="J111" s="57" t="s">
        <v>1243</v>
      </c>
      <c r="K111" s="51" t="s">
        <v>1241</v>
      </c>
      <c r="L111" s="51" t="s">
        <v>1242</v>
      </c>
      <c r="M111" s="51" t="s">
        <v>702</v>
      </c>
      <c r="N111" s="51" t="s">
        <v>696</v>
      </c>
      <c r="O111" s="11" t="s">
        <v>2894</v>
      </c>
    </row>
    <row r="112" spans="1:15" ht="39.75" customHeight="1" x14ac:dyDescent="0.15">
      <c r="A112" s="23" t="s">
        <v>651</v>
      </c>
      <c r="B112" s="23">
        <f t="shared" si="1"/>
        <v>110</v>
      </c>
      <c r="C112" s="78" t="str">
        <f>CONCATENATE(A112,全分野!$B112)</f>
        <v>高110</v>
      </c>
      <c r="D112" s="51" t="s">
        <v>2639</v>
      </c>
      <c r="E112" s="53" t="s">
        <v>17</v>
      </c>
      <c r="F112" s="53" t="s">
        <v>1244</v>
      </c>
      <c r="G112" s="11" t="s">
        <v>1245</v>
      </c>
      <c r="H112" s="51" t="s">
        <v>1246</v>
      </c>
      <c r="I112" s="51" t="s">
        <v>22</v>
      </c>
      <c r="J112" s="57" t="s">
        <v>1247</v>
      </c>
      <c r="K112" s="51" t="s">
        <v>1248</v>
      </c>
      <c r="L112" s="51" t="s">
        <v>1249</v>
      </c>
      <c r="M112" s="51" t="s">
        <v>702</v>
      </c>
      <c r="N112" s="51" t="s">
        <v>806</v>
      </c>
      <c r="O112" s="11" t="s">
        <v>1250</v>
      </c>
    </row>
    <row r="113" spans="1:15" ht="39.75" customHeight="1" x14ac:dyDescent="0.15">
      <c r="A113" s="23" t="s">
        <v>651</v>
      </c>
      <c r="B113" s="23">
        <f t="shared" si="1"/>
        <v>111</v>
      </c>
      <c r="C113" s="78" t="str">
        <f>CONCATENATE(A113,全分野!$B113)</f>
        <v>高111</v>
      </c>
      <c r="D113" s="51" t="s">
        <v>2638</v>
      </c>
      <c r="E113" s="53" t="s">
        <v>17</v>
      </c>
      <c r="F113" s="53" t="s">
        <v>1251</v>
      </c>
      <c r="G113" s="11" t="s">
        <v>1252</v>
      </c>
      <c r="H113" s="51" t="s">
        <v>1246</v>
      </c>
      <c r="I113" s="51" t="s">
        <v>22</v>
      </c>
      <c r="J113" s="57" t="s">
        <v>1253</v>
      </c>
      <c r="K113" s="51" t="s">
        <v>1254</v>
      </c>
      <c r="L113" s="51" t="s">
        <v>1255</v>
      </c>
      <c r="M113" s="51" t="s">
        <v>702</v>
      </c>
      <c r="N113" s="51" t="s">
        <v>806</v>
      </c>
      <c r="O113" s="11" t="s">
        <v>2895</v>
      </c>
    </row>
    <row r="114" spans="1:15" ht="39.75" customHeight="1" x14ac:dyDescent="0.15">
      <c r="A114" s="23" t="s">
        <v>651</v>
      </c>
      <c r="B114" s="23">
        <f t="shared" si="1"/>
        <v>112</v>
      </c>
      <c r="C114" s="78" t="str">
        <f>CONCATENATE(A114,全分野!$B114)</f>
        <v>高112</v>
      </c>
      <c r="D114" s="51" t="s">
        <v>2637</v>
      </c>
      <c r="E114" s="53" t="s">
        <v>17</v>
      </c>
      <c r="F114" s="53" t="s">
        <v>1256</v>
      </c>
      <c r="G114" s="11" t="s">
        <v>1257</v>
      </c>
      <c r="H114" s="51" t="s">
        <v>1246</v>
      </c>
      <c r="I114" s="51" t="s">
        <v>46</v>
      </c>
      <c r="J114" s="57" t="s">
        <v>1258</v>
      </c>
      <c r="K114" s="51" t="s">
        <v>1259</v>
      </c>
      <c r="L114" s="51" t="s">
        <v>1260</v>
      </c>
      <c r="M114" s="51" t="s">
        <v>702</v>
      </c>
      <c r="N114" s="51" t="s">
        <v>806</v>
      </c>
      <c r="O114" s="11" t="s">
        <v>2896</v>
      </c>
    </row>
    <row r="115" spans="1:15" ht="39.75" customHeight="1" x14ac:dyDescent="0.15">
      <c r="A115" s="23" t="s">
        <v>651</v>
      </c>
      <c r="B115" s="23">
        <f t="shared" si="1"/>
        <v>113</v>
      </c>
      <c r="C115" s="78" t="str">
        <f>CONCATENATE(A115,全分野!$B115)</f>
        <v>高113</v>
      </c>
      <c r="D115" s="51" t="s">
        <v>2636</v>
      </c>
      <c r="E115" s="53" t="s">
        <v>14</v>
      </c>
      <c r="F115" s="53" t="s">
        <v>1270</v>
      </c>
      <c r="G115" s="11" t="s">
        <v>1273</v>
      </c>
      <c r="H115" s="51" t="s">
        <v>2732</v>
      </c>
      <c r="I115" s="51" t="s">
        <v>1274</v>
      </c>
      <c r="J115" s="57" t="s">
        <v>1275</v>
      </c>
      <c r="K115" s="51" t="s">
        <v>1271</v>
      </c>
      <c r="L115" s="51" t="s">
        <v>1272</v>
      </c>
      <c r="M115" s="51" t="s">
        <v>702</v>
      </c>
      <c r="N115" s="51" t="s">
        <v>830</v>
      </c>
      <c r="O115" s="11" t="s">
        <v>2897</v>
      </c>
    </row>
    <row r="116" spans="1:15" ht="39.75" customHeight="1" x14ac:dyDescent="0.15">
      <c r="A116" s="23" t="s">
        <v>651</v>
      </c>
      <c r="B116" s="23">
        <f t="shared" si="1"/>
        <v>114</v>
      </c>
      <c r="C116" s="78" t="str">
        <f>CONCATENATE(A116,全分野!$B116)</f>
        <v>高114</v>
      </c>
      <c r="D116" s="51" t="s">
        <v>2635</v>
      </c>
      <c r="E116" s="53" t="s">
        <v>18</v>
      </c>
      <c r="F116" s="53" t="s">
        <v>1276</v>
      </c>
      <c r="G116" s="11" t="s">
        <v>1279</v>
      </c>
      <c r="H116" s="51" t="s">
        <v>2733</v>
      </c>
      <c r="I116" s="51" t="s">
        <v>1274</v>
      </c>
      <c r="J116" s="57" t="s">
        <v>1280</v>
      </c>
      <c r="K116" s="51" t="s">
        <v>1277</v>
      </c>
      <c r="L116" s="51" t="s">
        <v>1278</v>
      </c>
      <c r="M116" s="51" t="s">
        <v>3078</v>
      </c>
      <c r="N116" s="51" t="s">
        <v>840</v>
      </c>
      <c r="O116" s="11" t="s">
        <v>1281</v>
      </c>
    </row>
    <row r="117" spans="1:15" ht="39.75" customHeight="1" x14ac:dyDescent="0.15">
      <c r="A117" s="23" t="s">
        <v>651</v>
      </c>
      <c r="B117" s="23">
        <f t="shared" si="1"/>
        <v>115</v>
      </c>
      <c r="C117" s="78" t="str">
        <f>CONCATENATE(A117,全分野!$B117)</f>
        <v>高115</v>
      </c>
      <c r="D117" s="51" t="s">
        <v>1282</v>
      </c>
      <c r="E117" s="53" t="s">
        <v>14</v>
      </c>
      <c r="F117" s="53" t="s">
        <v>379</v>
      </c>
      <c r="G117" s="11" t="s">
        <v>3091</v>
      </c>
      <c r="H117" s="51" t="s">
        <v>1283</v>
      </c>
      <c r="I117" s="51" t="s">
        <v>267</v>
      </c>
      <c r="J117" s="57" t="s">
        <v>1284</v>
      </c>
      <c r="K117" s="51" t="s">
        <v>380</v>
      </c>
      <c r="L117" s="51" t="s">
        <v>381</v>
      </c>
      <c r="M117" s="51" t="s">
        <v>27</v>
      </c>
      <c r="N117" s="51" t="s">
        <v>840</v>
      </c>
      <c r="O117" s="11" t="s">
        <v>2898</v>
      </c>
    </row>
    <row r="118" spans="1:15" ht="94.5" customHeight="1" x14ac:dyDescent="0.15">
      <c r="A118" s="23" t="s">
        <v>651</v>
      </c>
      <c r="B118" s="23">
        <f t="shared" si="1"/>
        <v>116</v>
      </c>
      <c r="C118" s="78" t="str">
        <f>CONCATENATE(A118,全分野!$B118)</f>
        <v>高116</v>
      </c>
      <c r="D118" s="51" t="s">
        <v>1285</v>
      </c>
      <c r="E118" s="53" t="s">
        <v>14</v>
      </c>
      <c r="F118" s="53" t="s">
        <v>379</v>
      </c>
      <c r="G118" s="11" t="s">
        <v>3091</v>
      </c>
      <c r="H118" s="51" t="s">
        <v>1283</v>
      </c>
      <c r="I118" s="51" t="s">
        <v>24</v>
      </c>
      <c r="J118" s="57" t="s">
        <v>1284</v>
      </c>
      <c r="K118" s="51" t="s">
        <v>380</v>
      </c>
      <c r="L118" s="51" t="s">
        <v>381</v>
      </c>
      <c r="M118" s="51" t="s">
        <v>27</v>
      </c>
      <c r="N118" s="51" t="s">
        <v>1053</v>
      </c>
      <c r="O118" s="11" t="s">
        <v>2898</v>
      </c>
    </row>
    <row r="119" spans="1:15" ht="39.75" customHeight="1" x14ac:dyDescent="0.15">
      <c r="A119" s="23" t="s">
        <v>651</v>
      </c>
      <c r="B119" s="23">
        <f t="shared" si="1"/>
        <v>117</v>
      </c>
      <c r="C119" s="78" t="str">
        <f>CONCATENATE(A119,全分野!$B119)</f>
        <v>高117</v>
      </c>
      <c r="D119" s="51" t="s">
        <v>1286</v>
      </c>
      <c r="E119" s="53" t="s">
        <v>10</v>
      </c>
      <c r="F119" s="53" t="s">
        <v>493</v>
      </c>
      <c r="G119" s="11" t="s">
        <v>2707</v>
      </c>
      <c r="H119" s="51" t="s">
        <v>1287</v>
      </c>
      <c r="I119" s="51" t="s">
        <v>53</v>
      </c>
      <c r="J119" s="57" t="s">
        <v>492</v>
      </c>
      <c r="K119" s="51" t="s">
        <v>494</v>
      </c>
      <c r="L119" s="51" t="s">
        <v>495</v>
      </c>
      <c r="M119" s="51" t="s">
        <v>702</v>
      </c>
      <c r="N119" s="51" t="s">
        <v>2387</v>
      </c>
      <c r="O119" s="11" t="s">
        <v>2899</v>
      </c>
    </row>
    <row r="120" spans="1:15" ht="39.75" customHeight="1" x14ac:dyDescent="0.15">
      <c r="A120" s="23" t="s">
        <v>651</v>
      </c>
      <c r="B120" s="23">
        <f t="shared" si="1"/>
        <v>118</v>
      </c>
      <c r="C120" s="78" t="str">
        <f>CONCATENATE(A120,全分野!$B120)</f>
        <v>高118</v>
      </c>
      <c r="D120" s="51" t="s">
        <v>1288</v>
      </c>
      <c r="E120" s="53" t="s">
        <v>10</v>
      </c>
      <c r="F120" s="53" t="s">
        <v>493</v>
      </c>
      <c r="G120" s="11" t="s">
        <v>2708</v>
      </c>
      <c r="H120" s="51" t="s">
        <v>1287</v>
      </c>
      <c r="I120" s="51" t="s">
        <v>53</v>
      </c>
      <c r="J120" s="57" t="s">
        <v>492</v>
      </c>
      <c r="K120" s="51" t="s">
        <v>494</v>
      </c>
      <c r="L120" s="51" t="s">
        <v>495</v>
      </c>
      <c r="M120" s="51" t="s">
        <v>702</v>
      </c>
      <c r="N120" s="51" t="s">
        <v>2387</v>
      </c>
      <c r="O120" s="11" t="s">
        <v>2899</v>
      </c>
    </row>
    <row r="121" spans="1:15" ht="45" customHeight="1" x14ac:dyDescent="0.15">
      <c r="A121" s="23" t="s">
        <v>651</v>
      </c>
      <c r="B121" s="23">
        <f t="shared" si="1"/>
        <v>119</v>
      </c>
      <c r="C121" s="78" t="str">
        <f>CONCATENATE(A121,全分野!$B121)</f>
        <v>高119</v>
      </c>
      <c r="D121" s="51" t="s">
        <v>1289</v>
      </c>
      <c r="E121" s="53" t="s">
        <v>10</v>
      </c>
      <c r="F121" s="53" t="s">
        <v>493</v>
      </c>
      <c r="G121" s="11" t="s">
        <v>2708</v>
      </c>
      <c r="H121" s="51" t="s">
        <v>1287</v>
      </c>
      <c r="I121" s="51" t="s">
        <v>24</v>
      </c>
      <c r="J121" s="57" t="s">
        <v>492</v>
      </c>
      <c r="K121" s="51" t="s">
        <v>494</v>
      </c>
      <c r="L121" s="51" t="s">
        <v>495</v>
      </c>
      <c r="M121" s="51" t="s">
        <v>702</v>
      </c>
      <c r="N121" s="51" t="s">
        <v>816</v>
      </c>
      <c r="O121" s="11" t="s">
        <v>2899</v>
      </c>
    </row>
    <row r="122" spans="1:15" ht="39.75" customHeight="1" x14ac:dyDescent="0.15">
      <c r="A122" s="23" t="s">
        <v>651</v>
      </c>
      <c r="B122" s="23">
        <f t="shared" si="1"/>
        <v>120</v>
      </c>
      <c r="C122" s="78" t="str">
        <f>CONCATENATE(A122,全分野!$B122)</f>
        <v>高120</v>
      </c>
      <c r="D122" s="51" t="s">
        <v>1290</v>
      </c>
      <c r="E122" s="53" t="s">
        <v>10</v>
      </c>
      <c r="F122" s="53" t="s">
        <v>493</v>
      </c>
      <c r="G122" s="11" t="s">
        <v>2708</v>
      </c>
      <c r="H122" s="51" t="s">
        <v>1287</v>
      </c>
      <c r="I122" s="51" t="s">
        <v>22</v>
      </c>
      <c r="J122" s="57" t="s">
        <v>492</v>
      </c>
      <c r="K122" s="51" t="s">
        <v>494</v>
      </c>
      <c r="L122" s="51" t="s">
        <v>495</v>
      </c>
      <c r="M122" s="51" t="s">
        <v>702</v>
      </c>
      <c r="N122" s="51" t="s">
        <v>816</v>
      </c>
      <c r="O122" s="11" t="s">
        <v>2899</v>
      </c>
    </row>
    <row r="123" spans="1:15" ht="39.75" customHeight="1" x14ac:dyDescent="0.15">
      <c r="A123" s="23" t="s">
        <v>651</v>
      </c>
      <c r="B123" s="23">
        <f t="shared" si="1"/>
        <v>121</v>
      </c>
      <c r="C123" s="78" t="str">
        <f>CONCATENATE(A123,全分野!$B123)</f>
        <v>高121</v>
      </c>
      <c r="D123" s="51" t="s">
        <v>1295</v>
      </c>
      <c r="E123" s="53" t="s">
        <v>15</v>
      </c>
      <c r="F123" s="53" t="s">
        <v>1291</v>
      </c>
      <c r="G123" s="11" t="s">
        <v>1296</v>
      </c>
      <c r="H123" s="51" t="s">
        <v>1297</v>
      </c>
      <c r="I123" s="51" t="s">
        <v>1298</v>
      </c>
      <c r="J123" s="57" t="s">
        <v>1299</v>
      </c>
      <c r="K123" s="51" t="s">
        <v>1292</v>
      </c>
      <c r="L123" s="51" t="s">
        <v>1293</v>
      </c>
      <c r="M123" s="51" t="s">
        <v>702</v>
      </c>
      <c r="N123" s="51" t="s">
        <v>1053</v>
      </c>
      <c r="O123" s="11" t="s">
        <v>1300</v>
      </c>
    </row>
    <row r="124" spans="1:15" ht="39.75" customHeight="1" x14ac:dyDescent="0.15">
      <c r="A124" s="23" t="s">
        <v>651</v>
      </c>
      <c r="B124" s="23">
        <f t="shared" si="1"/>
        <v>122</v>
      </c>
      <c r="C124" s="78" t="str">
        <f>CONCATENATE(A124,全分野!$B124)</f>
        <v>高122</v>
      </c>
      <c r="D124" s="51" t="s">
        <v>1309</v>
      </c>
      <c r="E124" s="53" t="s">
        <v>9</v>
      </c>
      <c r="F124" s="53" t="s">
        <v>33</v>
      </c>
      <c r="G124" s="11" t="s">
        <v>1310</v>
      </c>
      <c r="H124" s="51" t="s">
        <v>1311</v>
      </c>
      <c r="I124" s="51" t="s">
        <v>25</v>
      </c>
      <c r="J124" s="57" t="s">
        <v>26</v>
      </c>
      <c r="K124" s="51" t="s">
        <v>34</v>
      </c>
      <c r="L124" s="51" t="s">
        <v>35</v>
      </c>
      <c r="M124" s="51" t="s">
        <v>27</v>
      </c>
      <c r="N124" s="51" t="s">
        <v>1312</v>
      </c>
      <c r="O124" s="11" t="s">
        <v>1313</v>
      </c>
    </row>
    <row r="125" spans="1:15" ht="67.5" customHeight="1" x14ac:dyDescent="0.15">
      <c r="A125" s="23" t="s">
        <v>651</v>
      </c>
      <c r="B125" s="23">
        <f t="shared" si="1"/>
        <v>123</v>
      </c>
      <c r="C125" s="78" t="str">
        <f>CONCATENATE(A125,全分野!$B125)</f>
        <v>高123</v>
      </c>
      <c r="D125" s="51" t="s">
        <v>1314</v>
      </c>
      <c r="E125" s="53" t="s">
        <v>13</v>
      </c>
      <c r="F125" s="53" t="s">
        <v>31</v>
      </c>
      <c r="G125" s="11" t="s">
        <v>1315</v>
      </c>
      <c r="H125" s="51" t="s">
        <v>1311</v>
      </c>
      <c r="I125" s="51" t="s">
        <v>28</v>
      </c>
      <c r="J125" s="57" t="s">
        <v>30</v>
      </c>
      <c r="K125" s="51" t="s">
        <v>36</v>
      </c>
      <c r="L125" s="51" t="s">
        <v>37</v>
      </c>
      <c r="M125" s="51" t="s">
        <v>27</v>
      </c>
      <c r="N125" s="51" t="s">
        <v>1312</v>
      </c>
      <c r="O125" s="11" t="s">
        <v>2970</v>
      </c>
    </row>
    <row r="126" spans="1:15" ht="39.75" customHeight="1" x14ac:dyDescent="0.15">
      <c r="A126" s="23" t="s">
        <v>651</v>
      </c>
      <c r="B126" s="23">
        <f t="shared" si="1"/>
        <v>124</v>
      </c>
      <c r="C126" s="78" t="str">
        <f>CONCATENATE(A126,全分野!$B126)</f>
        <v>高124</v>
      </c>
      <c r="D126" s="51" t="s">
        <v>1316</v>
      </c>
      <c r="E126" s="53" t="s">
        <v>13</v>
      </c>
      <c r="F126" s="53" t="s">
        <v>31</v>
      </c>
      <c r="G126" s="11" t="s">
        <v>1315</v>
      </c>
      <c r="H126" s="51" t="s">
        <v>1311</v>
      </c>
      <c r="I126" s="51" t="s">
        <v>29</v>
      </c>
      <c r="J126" s="57" t="s">
        <v>1317</v>
      </c>
      <c r="K126" s="51" t="s">
        <v>38</v>
      </c>
      <c r="L126" s="51" t="s">
        <v>37</v>
      </c>
      <c r="M126" s="51" t="s">
        <v>27</v>
      </c>
      <c r="N126" s="51" t="s">
        <v>1312</v>
      </c>
      <c r="O126" s="11" t="s">
        <v>2970</v>
      </c>
    </row>
    <row r="127" spans="1:15" ht="39.75" customHeight="1" x14ac:dyDescent="0.15">
      <c r="A127" s="23" t="s">
        <v>651</v>
      </c>
      <c r="B127" s="23">
        <f t="shared" si="1"/>
        <v>125</v>
      </c>
      <c r="C127" s="78" t="str">
        <f>CONCATENATE(A127,全分野!$B127)</f>
        <v>高125</v>
      </c>
      <c r="D127" s="51" t="s">
        <v>1318</v>
      </c>
      <c r="E127" s="53" t="s">
        <v>13</v>
      </c>
      <c r="F127" s="53" t="s">
        <v>31</v>
      </c>
      <c r="G127" s="11" t="s">
        <v>1315</v>
      </c>
      <c r="H127" s="51" t="s">
        <v>1311</v>
      </c>
      <c r="I127" s="51" t="s">
        <v>32</v>
      </c>
      <c r="J127" s="57" t="s">
        <v>30</v>
      </c>
      <c r="K127" s="51" t="s">
        <v>36</v>
      </c>
      <c r="L127" s="51" t="s">
        <v>37</v>
      </c>
      <c r="M127" s="51" t="s">
        <v>27</v>
      </c>
      <c r="N127" s="51" t="s">
        <v>1312</v>
      </c>
      <c r="O127" s="11" t="s">
        <v>2970</v>
      </c>
    </row>
    <row r="128" spans="1:15" ht="39.75" customHeight="1" x14ac:dyDescent="0.15">
      <c r="A128" s="23" t="s">
        <v>651</v>
      </c>
      <c r="B128" s="23">
        <f t="shared" si="1"/>
        <v>126</v>
      </c>
      <c r="C128" s="78" t="str">
        <f>CONCATENATE(A128,全分野!$B128)</f>
        <v>高126</v>
      </c>
      <c r="D128" s="51" t="s">
        <v>1319</v>
      </c>
      <c r="E128" s="53" t="s">
        <v>11</v>
      </c>
      <c r="F128" s="53" t="s">
        <v>163</v>
      </c>
      <c r="G128" s="11" t="s">
        <v>164</v>
      </c>
      <c r="H128" s="51" t="s">
        <v>1320</v>
      </c>
      <c r="I128" s="51" t="s">
        <v>53</v>
      </c>
      <c r="J128" s="57" t="s">
        <v>165</v>
      </c>
      <c r="K128" s="51" t="s">
        <v>166</v>
      </c>
      <c r="L128" s="51" t="s">
        <v>167</v>
      </c>
      <c r="M128" s="51" t="s">
        <v>2826</v>
      </c>
      <c r="N128" s="51" t="s">
        <v>840</v>
      </c>
      <c r="O128" s="11" t="s">
        <v>2900</v>
      </c>
    </row>
    <row r="129" spans="1:15" ht="39.75" customHeight="1" x14ac:dyDescent="0.15">
      <c r="A129" s="23" t="s">
        <v>651</v>
      </c>
      <c r="B129" s="23">
        <f t="shared" si="1"/>
        <v>127</v>
      </c>
      <c r="C129" s="78" t="str">
        <f>CONCATENATE(A129,全分野!$B129)</f>
        <v>高127</v>
      </c>
      <c r="D129" s="51" t="s">
        <v>1324</v>
      </c>
      <c r="E129" s="53" t="s">
        <v>14</v>
      </c>
      <c r="F129" s="53" t="s">
        <v>1321</v>
      </c>
      <c r="G129" s="11" t="s">
        <v>1325</v>
      </c>
      <c r="H129" s="51" t="s">
        <v>1326</v>
      </c>
      <c r="I129" s="51" t="s">
        <v>53</v>
      </c>
      <c r="J129" s="57" t="s">
        <v>1327</v>
      </c>
      <c r="K129" s="51" t="s">
        <v>1322</v>
      </c>
      <c r="L129" s="51" t="s">
        <v>1323</v>
      </c>
      <c r="M129" s="51" t="s">
        <v>1139</v>
      </c>
      <c r="N129" s="51" t="s">
        <v>840</v>
      </c>
      <c r="O129" s="11" t="s">
        <v>1328</v>
      </c>
    </row>
    <row r="130" spans="1:15" ht="39.75" customHeight="1" x14ac:dyDescent="0.15">
      <c r="A130" s="23" t="s">
        <v>651</v>
      </c>
      <c r="B130" s="23">
        <f t="shared" si="1"/>
        <v>128</v>
      </c>
      <c r="C130" s="78" t="str">
        <f>CONCATENATE(A130,全分野!$B130)</f>
        <v>高128</v>
      </c>
      <c r="D130" s="51" t="s">
        <v>1329</v>
      </c>
      <c r="E130" s="53" t="s">
        <v>14</v>
      </c>
      <c r="F130" s="53" t="s">
        <v>1321</v>
      </c>
      <c r="G130" s="11" t="s">
        <v>1325</v>
      </c>
      <c r="H130" s="51" t="s">
        <v>1326</v>
      </c>
      <c r="I130" s="51" t="s">
        <v>162</v>
      </c>
      <c r="J130" s="57" t="s">
        <v>1327</v>
      </c>
      <c r="K130" s="51" t="s">
        <v>1330</v>
      </c>
      <c r="L130" s="51" t="s">
        <v>1331</v>
      </c>
      <c r="M130" s="51" t="s">
        <v>1139</v>
      </c>
      <c r="N130" s="51" t="s">
        <v>840</v>
      </c>
      <c r="O130" s="11" t="s">
        <v>1328</v>
      </c>
    </row>
    <row r="131" spans="1:15" ht="39.75" customHeight="1" x14ac:dyDescent="0.15">
      <c r="A131" s="23" t="s">
        <v>651</v>
      </c>
      <c r="B131" s="23">
        <f t="shared" ref="B131:B193" si="2">B130+1</f>
        <v>129</v>
      </c>
      <c r="C131" s="78" t="str">
        <f>CONCATENATE(A131,全分野!$B131)</f>
        <v>高129</v>
      </c>
      <c r="D131" s="51" t="s">
        <v>2634</v>
      </c>
      <c r="E131" s="53" t="s">
        <v>19</v>
      </c>
      <c r="F131" s="53" t="s">
        <v>1332</v>
      </c>
      <c r="G131" s="11" t="s">
        <v>1333</v>
      </c>
      <c r="H131" s="51" t="s">
        <v>2734</v>
      </c>
      <c r="I131" s="51" t="s">
        <v>1334</v>
      </c>
      <c r="J131" s="57" t="s">
        <v>1335</v>
      </c>
      <c r="K131" s="51" t="s">
        <v>2815</v>
      </c>
      <c r="L131" s="51" t="s">
        <v>2816</v>
      </c>
      <c r="M131" s="51" t="s">
        <v>45</v>
      </c>
      <c r="N131" s="51" t="s">
        <v>1100</v>
      </c>
      <c r="O131" s="11" t="s">
        <v>1336</v>
      </c>
    </row>
    <row r="132" spans="1:15" ht="39.75" customHeight="1" x14ac:dyDescent="0.15">
      <c r="A132" s="23" t="s">
        <v>651</v>
      </c>
      <c r="B132" s="23">
        <f t="shared" si="2"/>
        <v>130</v>
      </c>
      <c r="C132" s="78" t="str">
        <f>CONCATENATE(A132,全分野!$B132)</f>
        <v>高130</v>
      </c>
      <c r="D132" s="51" t="s">
        <v>2633</v>
      </c>
      <c r="E132" s="53" t="s">
        <v>19</v>
      </c>
      <c r="F132" s="53" t="s">
        <v>1337</v>
      </c>
      <c r="G132" s="11" t="s">
        <v>1338</v>
      </c>
      <c r="H132" s="51" t="s">
        <v>2734</v>
      </c>
      <c r="I132" s="51" t="s">
        <v>2759</v>
      </c>
      <c r="J132" s="57" t="s">
        <v>1339</v>
      </c>
      <c r="K132" s="51" t="s">
        <v>2813</v>
      </c>
      <c r="L132" s="51" t="s">
        <v>2814</v>
      </c>
      <c r="M132" s="51" t="s">
        <v>702</v>
      </c>
      <c r="N132" s="51" t="s">
        <v>1100</v>
      </c>
      <c r="O132" s="11" t="s">
        <v>1340</v>
      </c>
    </row>
    <row r="133" spans="1:15" ht="39.75" customHeight="1" x14ac:dyDescent="0.15">
      <c r="A133" s="23" t="s">
        <v>651</v>
      </c>
      <c r="B133" s="23">
        <f t="shared" si="2"/>
        <v>131</v>
      </c>
      <c r="C133" s="78" t="str">
        <f>CONCATENATE(A133,全分野!$B133)</f>
        <v>高131</v>
      </c>
      <c r="D133" s="51" t="s">
        <v>2632</v>
      </c>
      <c r="E133" s="53" t="s">
        <v>13</v>
      </c>
      <c r="F133" s="53" t="s">
        <v>168</v>
      </c>
      <c r="G133" s="11" t="s">
        <v>1341</v>
      </c>
      <c r="H133" s="51" t="s">
        <v>1343</v>
      </c>
      <c r="I133" s="51" t="s">
        <v>41</v>
      </c>
      <c r="J133" s="57" t="s">
        <v>1342</v>
      </c>
      <c r="K133" s="51" t="s">
        <v>610</v>
      </c>
      <c r="L133" s="51" t="s">
        <v>611</v>
      </c>
      <c r="M133" s="51" t="s">
        <v>702</v>
      </c>
      <c r="N133" s="51" t="s">
        <v>840</v>
      </c>
      <c r="O133" s="11" t="s">
        <v>2960</v>
      </c>
    </row>
    <row r="134" spans="1:15" ht="39.75" customHeight="1" x14ac:dyDescent="0.15">
      <c r="A134" s="23" t="s">
        <v>651</v>
      </c>
      <c r="B134" s="23">
        <f t="shared" si="2"/>
        <v>132</v>
      </c>
      <c r="C134" s="78" t="str">
        <f>CONCATENATE(A134,全分野!$B134)</f>
        <v>高132</v>
      </c>
      <c r="D134" s="51" t="s">
        <v>2631</v>
      </c>
      <c r="E134" s="53" t="s">
        <v>13</v>
      </c>
      <c r="F134" s="53" t="s">
        <v>168</v>
      </c>
      <c r="G134" s="11" t="s">
        <v>1341</v>
      </c>
      <c r="H134" s="51" t="s">
        <v>1343</v>
      </c>
      <c r="I134" s="51" t="s">
        <v>2758</v>
      </c>
      <c r="J134" s="57" t="s">
        <v>1342</v>
      </c>
      <c r="K134" s="51" t="s">
        <v>610</v>
      </c>
      <c r="L134" s="51" t="s">
        <v>611</v>
      </c>
      <c r="M134" s="51" t="s">
        <v>702</v>
      </c>
      <c r="N134" s="51" t="s">
        <v>2387</v>
      </c>
      <c r="O134" s="11" t="s">
        <v>2960</v>
      </c>
    </row>
    <row r="135" spans="1:15" ht="39.75" customHeight="1" x14ac:dyDescent="0.15">
      <c r="A135" s="23" t="s">
        <v>651</v>
      </c>
      <c r="B135" s="23">
        <f t="shared" si="2"/>
        <v>133</v>
      </c>
      <c r="C135" s="78" t="str">
        <f>CONCATENATE(A135,全分野!$B135)</f>
        <v>高133</v>
      </c>
      <c r="D135" s="51" t="s">
        <v>2630</v>
      </c>
      <c r="E135" s="53" t="s">
        <v>9</v>
      </c>
      <c r="F135" s="53" t="s">
        <v>84</v>
      </c>
      <c r="G135" s="11" t="s">
        <v>1354</v>
      </c>
      <c r="H135" s="51" t="s">
        <v>2735</v>
      </c>
      <c r="I135" s="51" t="s">
        <v>1355</v>
      </c>
      <c r="J135" s="57" t="s">
        <v>1356</v>
      </c>
      <c r="K135" s="51" t="s">
        <v>85</v>
      </c>
      <c r="L135" s="51" t="s">
        <v>86</v>
      </c>
      <c r="M135" s="51" t="s">
        <v>2830</v>
      </c>
      <c r="N135" s="51" t="s">
        <v>696</v>
      </c>
      <c r="O135" s="11" t="s">
        <v>2901</v>
      </c>
    </row>
    <row r="136" spans="1:15" ht="39.75" customHeight="1" x14ac:dyDescent="0.15">
      <c r="A136" s="23" t="s">
        <v>651</v>
      </c>
      <c r="B136" s="23">
        <f t="shared" si="2"/>
        <v>134</v>
      </c>
      <c r="C136" s="78" t="str">
        <f>CONCATENATE(A136,全分野!$B136)</f>
        <v>高134</v>
      </c>
      <c r="D136" s="51" t="s">
        <v>2629</v>
      </c>
      <c r="E136" s="53" t="s">
        <v>9</v>
      </c>
      <c r="F136" s="53" t="s">
        <v>87</v>
      </c>
      <c r="G136" s="11" t="s">
        <v>1357</v>
      </c>
      <c r="H136" s="51" t="s">
        <v>2735</v>
      </c>
      <c r="I136" s="51" t="s">
        <v>1355</v>
      </c>
      <c r="J136" s="57" t="s">
        <v>2791</v>
      </c>
      <c r="K136" s="51" t="s">
        <v>88</v>
      </c>
      <c r="L136" s="51" t="s">
        <v>89</v>
      </c>
      <c r="M136" s="51" t="s">
        <v>2830</v>
      </c>
      <c r="N136" s="51" t="s">
        <v>696</v>
      </c>
      <c r="O136" s="11" t="s">
        <v>2902</v>
      </c>
    </row>
    <row r="137" spans="1:15" ht="39.75" customHeight="1" x14ac:dyDescent="0.15">
      <c r="A137" s="23" t="s">
        <v>651</v>
      </c>
      <c r="B137" s="23">
        <f t="shared" si="2"/>
        <v>135</v>
      </c>
      <c r="C137" s="78" t="str">
        <f>CONCATENATE(A137,全分野!$B137)</f>
        <v>高135</v>
      </c>
      <c r="D137" s="51" t="s">
        <v>2628</v>
      </c>
      <c r="E137" s="53" t="s">
        <v>9</v>
      </c>
      <c r="F137" s="53" t="s">
        <v>1361</v>
      </c>
      <c r="G137" s="11" t="s">
        <v>1362</v>
      </c>
      <c r="H137" s="51" t="s">
        <v>2736</v>
      </c>
      <c r="I137" s="51" t="s">
        <v>1363</v>
      </c>
      <c r="J137" s="57" t="s">
        <v>1364</v>
      </c>
      <c r="K137" s="51" t="s">
        <v>1365</v>
      </c>
      <c r="L137" s="51" t="s">
        <v>1366</v>
      </c>
      <c r="M137" s="51" t="s">
        <v>1367</v>
      </c>
      <c r="N137" s="51" t="s">
        <v>1013</v>
      </c>
      <c r="O137" s="11" t="s">
        <v>1368</v>
      </c>
    </row>
    <row r="138" spans="1:15" ht="39.75" customHeight="1" x14ac:dyDescent="0.15">
      <c r="A138" s="23" t="s">
        <v>651</v>
      </c>
      <c r="B138" s="23">
        <f t="shared" si="2"/>
        <v>136</v>
      </c>
      <c r="C138" s="78" t="str">
        <f>CONCATENATE(A138,全分野!$B138)</f>
        <v>高136</v>
      </c>
      <c r="D138" s="51" t="s">
        <v>2626</v>
      </c>
      <c r="E138" s="53" t="s">
        <v>9</v>
      </c>
      <c r="F138" s="53" t="s">
        <v>1358</v>
      </c>
      <c r="G138" s="11" t="s">
        <v>1369</v>
      </c>
      <c r="H138" s="51" t="s">
        <v>2736</v>
      </c>
      <c r="I138" s="51" t="s">
        <v>1370</v>
      </c>
      <c r="J138" s="57" t="s">
        <v>1371</v>
      </c>
      <c r="K138" s="51" t="s">
        <v>1359</v>
      </c>
      <c r="L138" s="51" t="s">
        <v>1360</v>
      </c>
      <c r="M138" s="51" t="s">
        <v>1367</v>
      </c>
      <c r="N138" s="51" t="s">
        <v>1013</v>
      </c>
      <c r="O138" s="11" t="s">
        <v>1372</v>
      </c>
    </row>
    <row r="139" spans="1:15" ht="39.75" customHeight="1" x14ac:dyDescent="0.15">
      <c r="A139" s="23" t="s">
        <v>651</v>
      </c>
      <c r="B139" s="23">
        <f t="shared" si="2"/>
        <v>137</v>
      </c>
      <c r="C139" s="78" t="str">
        <f>CONCATENATE(A139,全分野!$B139)</f>
        <v>高137</v>
      </c>
      <c r="D139" s="51" t="s">
        <v>2627</v>
      </c>
      <c r="E139" s="53" t="s">
        <v>9</v>
      </c>
      <c r="F139" s="53" t="s">
        <v>1373</v>
      </c>
      <c r="G139" s="11" t="s">
        <v>1374</v>
      </c>
      <c r="H139" s="51" t="s">
        <v>2736</v>
      </c>
      <c r="I139" s="51" t="s">
        <v>1375</v>
      </c>
      <c r="J139" s="57" t="s">
        <v>1376</v>
      </c>
      <c r="K139" s="51" t="s">
        <v>1377</v>
      </c>
      <c r="L139" s="51" t="s">
        <v>1378</v>
      </c>
      <c r="M139" s="51" t="s">
        <v>1367</v>
      </c>
      <c r="N139" s="51" t="s">
        <v>1013</v>
      </c>
      <c r="O139" s="11" t="s">
        <v>1379</v>
      </c>
    </row>
    <row r="140" spans="1:15" ht="39.75" customHeight="1" x14ac:dyDescent="0.15">
      <c r="A140" s="23" t="s">
        <v>651</v>
      </c>
      <c r="B140" s="23">
        <f t="shared" si="2"/>
        <v>138</v>
      </c>
      <c r="C140" s="78" t="str">
        <f>CONCATENATE(A140,全分野!$B140)</f>
        <v>高138</v>
      </c>
      <c r="D140" s="51" t="s">
        <v>1380</v>
      </c>
      <c r="E140" s="53" t="s">
        <v>9</v>
      </c>
      <c r="F140" s="53" t="s">
        <v>1381</v>
      </c>
      <c r="G140" s="11" t="s">
        <v>1382</v>
      </c>
      <c r="H140" s="51" t="s">
        <v>2736</v>
      </c>
      <c r="I140" s="51" t="s">
        <v>1383</v>
      </c>
      <c r="J140" s="57" t="s">
        <v>1376</v>
      </c>
      <c r="K140" s="51" t="s">
        <v>1377</v>
      </c>
      <c r="L140" s="51" t="s">
        <v>1378</v>
      </c>
      <c r="M140" s="51" t="s">
        <v>1367</v>
      </c>
      <c r="N140" s="51" t="s">
        <v>1013</v>
      </c>
      <c r="O140" s="11" t="s">
        <v>1384</v>
      </c>
    </row>
    <row r="141" spans="1:15" ht="39.75" customHeight="1" x14ac:dyDescent="0.15">
      <c r="A141" s="23" t="s">
        <v>651</v>
      </c>
      <c r="B141" s="23">
        <f t="shared" si="2"/>
        <v>139</v>
      </c>
      <c r="C141" s="78" t="str">
        <f>CONCATENATE(A141,全分野!$B141)</f>
        <v>高139</v>
      </c>
      <c r="D141" s="51" t="s">
        <v>1385</v>
      </c>
      <c r="E141" s="53" t="s">
        <v>9</v>
      </c>
      <c r="F141" s="53" t="s">
        <v>1386</v>
      </c>
      <c r="G141" s="11" t="s">
        <v>1387</v>
      </c>
      <c r="H141" s="51" t="s">
        <v>2736</v>
      </c>
      <c r="I141" s="51" t="s">
        <v>1388</v>
      </c>
      <c r="J141" s="57" t="s">
        <v>1389</v>
      </c>
      <c r="K141" s="51" t="s">
        <v>1390</v>
      </c>
      <c r="L141" s="51" t="s">
        <v>1391</v>
      </c>
      <c r="M141" s="51" t="s">
        <v>1367</v>
      </c>
      <c r="N141" s="51" t="s">
        <v>1013</v>
      </c>
      <c r="O141" s="11" t="s">
        <v>1392</v>
      </c>
    </row>
    <row r="142" spans="1:15" ht="39.75" customHeight="1" x14ac:dyDescent="0.15">
      <c r="A142" s="23" t="s">
        <v>651</v>
      </c>
      <c r="B142" s="23">
        <f t="shared" si="2"/>
        <v>140</v>
      </c>
      <c r="C142" s="78" t="str">
        <f>CONCATENATE(A142,全分野!$B142)</f>
        <v>高140</v>
      </c>
      <c r="D142" s="51" t="s">
        <v>1398</v>
      </c>
      <c r="E142" s="53" t="s">
        <v>9</v>
      </c>
      <c r="F142" s="53" t="s">
        <v>1393</v>
      </c>
      <c r="G142" s="11" t="s">
        <v>2703</v>
      </c>
      <c r="H142" s="51" t="s">
        <v>2737</v>
      </c>
      <c r="I142" s="51" t="s">
        <v>1294</v>
      </c>
      <c r="J142" s="57" t="s">
        <v>1394</v>
      </c>
      <c r="K142" s="51" t="s">
        <v>1396</v>
      </c>
      <c r="L142" s="51" t="s">
        <v>1397</v>
      </c>
      <c r="M142" s="51" t="s">
        <v>2826</v>
      </c>
      <c r="N142" s="51" t="s">
        <v>2387</v>
      </c>
      <c r="O142" s="11" t="s">
        <v>2903</v>
      </c>
    </row>
    <row r="143" spans="1:15" ht="39.75" customHeight="1" x14ac:dyDescent="0.15">
      <c r="A143" s="23" t="s">
        <v>651</v>
      </c>
      <c r="B143" s="23">
        <f t="shared" si="2"/>
        <v>141</v>
      </c>
      <c r="C143" s="78" t="str">
        <f>CONCATENATE(A143,全分野!$B143)</f>
        <v>高141</v>
      </c>
      <c r="D143" s="51" t="s">
        <v>1399</v>
      </c>
      <c r="E143" s="53" t="s">
        <v>9</v>
      </c>
      <c r="F143" s="53" t="s">
        <v>1395</v>
      </c>
      <c r="G143" s="11" t="s">
        <v>2704</v>
      </c>
      <c r="H143" s="51" t="s">
        <v>2737</v>
      </c>
      <c r="I143" s="51" t="s">
        <v>1294</v>
      </c>
      <c r="J143" s="57" t="s">
        <v>1394</v>
      </c>
      <c r="K143" s="51" t="s">
        <v>1396</v>
      </c>
      <c r="L143" s="51" t="s">
        <v>1397</v>
      </c>
      <c r="M143" s="51" t="s">
        <v>702</v>
      </c>
      <c r="N143" s="51" t="s">
        <v>2387</v>
      </c>
      <c r="O143" s="11" t="s">
        <v>2904</v>
      </c>
    </row>
    <row r="144" spans="1:15" ht="39.75" customHeight="1" x14ac:dyDescent="0.15">
      <c r="A144" s="23" t="s">
        <v>651</v>
      </c>
      <c r="B144" s="23">
        <f t="shared" si="2"/>
        <v>142</v>
      </c>
      <c r="C144" s="78" t="str">
        <f>CONCATENATE(A144,全分野!$B144)</f>
        <v>高142</v>
      </c>
      <c r="D144" s="51" t="s">
        <v>1400</v>
      </c>
      <c r="E144" s="53" t="s">
        <v>9</v>
      </c>
      <c r="F144" s="53" t="s">
        <v>1401</v>
      </c>
      <c r="G144" s="11" t="s">
        <v>2705</v>
      </c>
      <c r="H144" s="51" t="s">
        <v>2737</v>
      </c>
      <c r="I144" s="51" t="s">
        <v>1294</v>
      </c>
      <c r="J144" s="57" t="s">
        <v>1394</v>
      </c>
      <c r="K144" s="51" t="s">
        <v>1396</v>
      </c>
      <c r="L144" s="51" t="s">
        <v>1397</v>
      </c>
      <c r="M144" s="51" t="s">
        <v>702</v>
      </c>
      <c r="N144" s="51" t="s">
        <v>816</v>
      </c>
      <c r="O144" s="11" t="s">
        <v>2905</v>
      </c>
    </row>
    <row r="145" spans="1:15" ht="44.25" customHeight="1" x14ac:dyDescent="0.15">
      <c r="A145" s="23" t="s">
        <v>651</v>
      </c>
      <c r="B145" s="23">
        <f t="shared" si="2"/>
        <v>143</v>
      </c>
      <c r="C145" s="78" t="str">
        <f>CONCATENATE(A145,全分野!$B145)</f>
        <v>高143</v>
      </c>
      <c r="D145" s="51" t="s">
        <v>1402</v>
      </c>
      <c r="E145" s="53" t="s">
        <v>9</v>
      </c>
      <c r="F145" s="53" t="s">
        <v>1403</v>
      </c>
      <c r="G145" s="11" t="s">
        <v>2706</v>
      </c>
      <c r="H145" s="51" t="s">
        <v>2737</v>
      </c>
      <c r="I145" s="51" t="s">
        <v>1404</v>
      </c>
      <c r="J145" s="57" t="s">
        <v>1394</v>
      </c>
      <c r="K145" s="51" t="s">
        <v>1396</v>
      </c>
      <c r="L145" s="51" t="s">
        <v>1397</v>
      </c>
      <c r="M145" s="51" t="s">
        <v>702</v>
      </c>
      <c r="N145" s="51" t="s">
        <v>816</v>
      </c>
      <c r="O145" s="11" t="s">
        <v>1405</v>
      </c>
    </row>
    <row r="146" spans="1:15" ht="39.75" customHeight="1" x14ac:dyDescent="0.15">
      <c r="A146" s="23" t="s">
        <v>651</v>
      </c>
      <c r="B146" s="23">
        <f t="shared" si="2"/>
        <v>144</v>
      </c>
      <c r="C146" s="78" t="str">
        <f>CONCATENATE(A146,全分野!$B146)</f>
        <v>高144</v>
      </c>
      <c r="D146" s="51" t="s">
        <v>1406</v>
      </c>
      <c r="E146" s="53" t="s">
        <v>9</v>
      </c>
      <c r="F146" s="53" t="s">
        <v>1403</v>
      </c>
      <c r="G146" s="11" t="s">
        <v>2706</v>
      </c>
      <c r="H146" s="51" t="s">
        <v>2737</v>
      </c>
      <c r="I146" s="51" t="s">
        <v>1407</v>
      </c>
      <c r="J146" s="57" t="s">
        <v>1394</v>
      </c>
      <c r="K146" s="51" t="s">
        <v>1396</v>
      </c>
      <c r="L146" s="51" t="s">
        <v>1397</v>
      </c>
      <c r="M146" s="51" t="s">
        <v>702</v>
      </c>
      <c r="N146" s="51" t="s">
        <v>816</v>
      </c>
      <c r="O146" s="11" t="s">
        <v>1405</v>
      </c>
    </row>
    <row r="147" spans="1:15" ht="39.75" customHeight="1" x14ac:dyDescent="0.15">
      <c r="A147" s="23" t="s">
        <v>651</v>
      </c>
      <c r="B147" s="23">
        <f t="shared" si="2"/>
        <v>145</v>
      </c>
      <c r="C147" s="78" t="str">
        <f>CONCATENATE(A147,全分野!$B147)</f>
        <v>高145</v>
      </c>
      <c r="D147" s="51" t="s">
        <v>1421</v>
      </c>
      <c r="E147" s="53" t="s">
        <v>16</v>
      </c>
      <c r="F147" s="53" t="s">
        <v>338</v>
      </c>
      <c r="G147" s="11" t="s">
        <v>2701</v>
      </c>
      <c r="H147" s="51" t="s">
        <v>2738</v>
      </c>
      <c r="I147" s="51" t="s">
        <v>41</v>
      </c>
      <c r="J147" s="57" t="s">
        <v>1422</v>
      </c>
      <c r="K147" s="51" t="s">
        <v>339</v>
      </c>
      <c r="L147" s="51" t="s">
        <v>340</v>
      </c>
      <c r="M147" s="51" t="s">
        <v>1423</v>
      </c>
      <c r="N147" s="51" t="s">
        <v>693</v>
      </c>
      <c r="O147" s="11" t="s">
        <v>1424</v>
      </c>
    </row>
    <row r="148" spans="1:15" ht="39.75" customHeight="1" x14ac:dyDescent="0.15">
      <c r="A148" s="23" t="s">
        <v>651</v>
      </c>
      <c r="B148" s="23">
        <f t="shared" si="2"/>
        <v>146</v>
      </c>
      <c r="C148" s="78" t="str">
        <f>CONCATENATE(A148,全分野!$B148)</f>
        <v>高146</v>
      </c>
      <c r="D148" s="51" t="s">
        <v>1425</v>
      </c>
      <c r="E148" s="53" t="s">
        <v>16</v>
      </c>
      <c r="F148" s="53" t="s">
        <v>338</v>
      </c>
      <c r="G148" s="11" t="s">
        <v>2701</v>
      </c>
      <c r="H148" s="51" t="s">
        <v>2738</v>
      </c>
      <c r="I148" s="51" t="s">
        <v>1426</v>
      </c>
      <c r="J148" s="57" t="s">
        <v>1427</v>
      </c>
      <c r="K148" s="51" t="s">
        <v>339</v>
      </c>
      <c r="L148" s="51" t="s">
        <v>340</v>
      </c>
      <c r="M148" s="51" t="s">
        <v>685</v>
      </c>
      <c r="N148" s="51" t="s">
        <v>706</v>
      </c>
      <c r="O148" s="11" t="s">
        <v>1424</v>
      </c>
    </row>
    <row r="149" spans="1:15" ht="39.75" customHeight="1" x14ac:dyDescent="0.15">
      <c r="A149" s="23" t="s">
        <v>651</v>
      </c>
      <c r="B149" s="23">
        <f t="shared" si="2"/>
        <v>147</v>
      </c>
      <c r="C149" s="78" t="str">
        <f>CONCATENATE(A149,全分野!$B149)</f>
        <v>高147</v>
      </c>
      <c r="D149" s="51" t="s">
        <v>1428</v>
      </c>
      <c r="E149" s="53" t="s">
        <v>16</v>
      </c>
      <c r="F149" s="53" t="s">
        <v>338</v>
      </c>
      <c r="G149" s="11" t="s">
        <v>2701</v>
      </c>
      <c r="H149" s="51" t="s">
        <v>2738</v>
      </c>
      <c r="I149" s="51" t="s">
        <v>24</v>
      </c>
      <c r="J149" s="57" t="s">
        <v>1429</v>
      </c>
      <c r="K149" s="51" t="s">
        <v>339</v>
      </c>
      <c r="L149" s="51" t="s">
        <v>340</v>
      </c>
      <c r="M149" s="51" t="s">
        <v>1423</v>
      </c>
      <c r="N149" s="51" t="s">
        <v>696</v>
      </c>
      <c r="O149" s="11" t="s">
        <v>1424</v>
      </c>
    </row>
    <row r="150" spans="1:15" ht="39.75" customHeight="1" x14ac:dyDescent="0.15">
      <c r="A150" s="23" t="s">
        <v>651</v>
      </c>
      <c r="B150" s="23">
        <f t="shared" si="2"/>
        <v>148</v>
      </c>
      <c r="C150" s="78" t="str">
        <f>CONCATENATE(A150,全分野!$B150)</f>
        <v>高148</v>
      </c>
      <c r="D150" s="51" t="s">
        <v>1430</v>
      </c>
      <c r="E150" s="53" t="s">
        <v>11</v>
      </c>
      <c r="F150" s="53" t="s">
        <v>1431</v>
      </c>
      <c r="G150" s="11" t="s">
        <v>2702</v>
      </c>
      <c r="H150" s="51" t="s">
        <v>2738</v>
      </c>
      <c r="I150" s="51" t="s">
        <v>41</v>
      </c>
      <c r="J150" s="57" t="s">
        <v>1432</v>
      </c>
      <c r="K150" s="51" t="s">
        <v>1433</v>
      </c>
      <c r="L150" s="51" t="s">
        <v>1434</v>
      </c>
      <c r="M150" s="51" t="s">
        <v>1268</v>
      </c>
      <c r="N150" s="51" t="s">
        <v>840</v>
      </c>
      <c r="O150" s="11" t="s">
        <v>1435</v>
      </c>
    </row>
    <row r="151" spans="1:15" ht="39.75" customHeight="1" x14ac:dyDescent="0.15">
      <c r="A151" s="23" t="s">
        <v>651</v>
      </c>
      <c r="B151" s="23">
        <f t="shared" si="2"/>
        <v>149</v>
      </c>
      <c r="C151" s="78" t="str">
        <f>CONCATENATE(A151,全分野!$B151)</f>
        <v>高149</v>
      </c>
      <c r="D151" s="51" t="s">
        <v>1436</v>
      </c>
      <c r="E151" s="53" t="s">
        <v>9</v>
      </c>
      <c r="F151" s="53" t="s">
        <v>1417</v>
      </c>
      <c r="G151" s="11" t="s">
        <v>1418</v>
      </c>
      <c r="H151" s="51" t="s">
        <v>2738</v>
      </c>
      <c r="I151" s="51" t="s">
        <v>41</v>
      </c>
      <c r="J151" s="57" t="s">
        <v>1437</v>
      </c>
      <c r="K151" s="51" t="s">
        <v>1419</v>
      </c>
      <c r="L151" s="51" t="s">
        <v>1420</v>
      </c>
      <c r="M151" s="51" t="s">
        <v>1144</v>
      </c>
      <c r="N151" s="51" t="s">
        <v>840</v>
      </c>
      <c r="O151" s="11" t="s">
        <v>1438</v>
      </c>
    </row>
    <row r="152" spans="1:15" ht="39.75" customHeight="1" x14ac:dyDescent="0.15">
      <c r="A152" s="23" t="s">
        <v>651</v>
      </c>
      <c r="B152" s="23">
        <f t="shared" si="2"/>
        <v>150</v>
      </c>
      <c r="C152" s="78" t="str">
        <f>CONCATENATE(A152,全分野!$B152)</f>
        <v>高150</v>
      </c>
      <c r="D152" s="51" t="s">
        <v>1443</v>
      </c>
      <c r="E152" s="53" t="s">
        <v>11</v>
      </c>
      <c r="F152" s="53" t="s">
        <v>1439</v>
      </c>
      <c r="G152" s="11" t="s">
        <v>1444</v>
      </c>
      <c r="H152" s="51" t="s">
        <v>1445</v>
      </c>
      <c r="I152" s="51" t="s">
        <v>5</v>
      </c>
      <c r="J152" s="57" t="s">
        <v>1446</v>
      </c>
      <c r="K152" s="51" t="s">
        <v>1447</v>
      </c>
      <c r="L152" s="51" t="s">
        <v>1448</v>
      </c>
      <c r="M152" s="51" t="s">
        <v>702</v>
      </c>
      <c r="N152" s="51" t="s">
        <v>840</v>
      </c>
      <c r="O152" s="11" t="s">
        <v>1449</v>
      </c>
    </row>
    <row r="153" spans="1:15" ht="39.75" customHeight="1" x14ac:dyDescent="0.15">
      <c r="A153" s="23" t="s">
        <v>651</v>
      </c>
      <c r="B153" s="23">
        <f t="shared" si="2"/>
        <v>151</v>
      </c>
      <c r="C153" s="78" t="str">
        <f>CONCATENATE(A153,全分野!$B153)</f>
        <v>高151</v>
      </c>
      <c r="D153" s="51" t="s">
        <v>1440</v>
      </c>
      <c r="E153" s="53" t="s">
        <v>11</v>
      </c>
      <c r="F153" s="53" t="s">
        <v>43</v>
      </c>
      <c r="G153" s="11" t="s">
        <v>1450</v>
      </c>
      <c r="H153" s="51" t="s">
        <v>1445</v>
      </c>
      <c r="I153" s="51" t="s">
        <v>5</v>
      </c>
      <c r="J153" s="57" t="s">
        <v>1451</v>
      </c>
      <c r="K153" s="51" t="s">
        <v>1441</v>
      </c>
      <c r="L153" s="51" t="s">
        <v>1442</v>
      </c>
      <c r="M153" s="51" t="s">
        <v>702</v>
      </c>
      <c r="N153" s="51" t="s">
        <v>840</v>
      </c>
      <c r="O153" s="11" t="s">
        <v>1452</v>
      </c>
    </row>
    <row r="154" spans="1:15" ht="39.75" customHeight="1" x14ac:dyDescent="0.15">
      <c r="A154" s="23" t="s">
        <v>651</v>
      </c>
      <c r="B154" s="23">
        <f t="shared" si="2"/>
        <v>152</v>
      </c>
      <c r="C154" s="78" t="str">
        <f>CONCATENATE(A154,全分野!$B154)</f>
        <v>高152</v>
      </c>
      <c r="D154" s="51" t="s">
        <v>1458</v>
      </c>
      <c r="E154" s="53" t="s">
        <v>14</v>
      </c>
      <c r="F154" s="53" t="s">
        <v>1455</v>
      </c>
      <c r="G154" s="11" t="s">
        <v>1459</v>
      </c>
      <c r="H154" s="51" t="s">
        <v>1460</v>
      </c>
      <c r="I154" s="51" t="s">
        <v>5</v>
      </c>
      <c r="J154" s="57" t="s">
        <v>1461</v>
      </c>
      <c r="K154" s="51" t="s">
        <v>1456</v>
      </c>
      <c r="L154" s="51" t="s">
        <v>1457</v>
      </c>
      <c r="M154" s="51" t="s">
        <v>702</v>
      </c>
      <c r="N154" s="51" t="s">
        <v>696</v>
      </c>
      <c r="O154" s="11" t="s">
        <v>1462</v>
      </c>
    </row>
    <row r="155" spans="1:15" ht="39.75" customHeight="1" x14ac:dyDescent="0.15">
      <c r="A155" s="23" t="s">
        <v>651</v>
      </c>
      <c r="B155" s="23">
        <f t="shared" si="2"/>
        <v>153</v>
      </c>
      <c r="C155" s="78" t="str">
        <f>CONCATENATE(A155,全分野!$B155)</f>
        <v>高153</v>
      </c>
      <c r="D155" s="51" t="s">
        <v>1463</v>
      </c>
      <c r="E155" s="53" t="s">
        <v>14</v>
      </c>
      <c r="F155" s="53" t="s">
        <v>1464</v>
      </c>
      <c r="G155" s="11" t="s">
        <v>1465</v>
      </c>
      <c r="H155" s="51" t="s">
        <v>1460</v>
      </c>
      <c r="I155" s="51" t="s">
        <v>5</v>
      </c>
      <c r="J155" s="57" t="s">
        <v>1466</v>
      </c>
      <c r="K155" s="51" t="s">
        <v>1467</v>
      </c>
      <c r="L155" s="51" t="s">
        <v>1468</v>
      </c>
      <c r="M155" s="51" t="s">
        <v>702</v>
      </c>
      <c r="N155" s="51" t="s">
        <v>696</v>
      </c>
      <c r="O155" s="11" t="s">
        <v>1469</v>
      </c>
    </row>
    <row r="156" spans="1:15" ht="85.5" customHeight="1" x14ac:dyDescent="0.15">
      <c r="A156" s="23" t="s">
        <v>651</v>
      </c>
      <c r="B156" s="23">
        <f t="shared" si="2"/>
        <v>154</v>
      </c>
      <c r="C156" s="78" t="str">
        <f>CONCATENATE(A156,全分野!$B156)</f>
        <v>高154</v>
      </c>
      <c r="D156" s="51" t="s">
        <v>1470</v>
      </c>
      <c r="E156" s="53" t="s">
        <v>15</v>
      </c>
      <c r="F156" s="53" t="s">
        <v>268</v>
      </c>
      <c r="G156" s="11" t="s">
        <v>1471</v>
      </c>
      <c r="H156" s="51" t="s">
        <v>1472</v>
      </c>
      <c r="I156" s="51" t="s">
        <v>1473</v>
      </c>
      <c r="J156" s="57" t="s">
        <v>269</v>
      </c>
      <c r="K156" s="51" t="s">
        <v>270</v>
      </c>
      <c r="L156" s="51" t="s">
        <v>271</v>
      </c>
      <c r="M156" s="51" t="s">
        <v>3079</v>
      </c>
      <c r="N156" s="51" t="s">
        <v>840</v>
      </c>
      <c r="O156" s="11" t="s">
        <v>2906</v>
      </c>
    </row>
    <row r="157" spans="1:15" ht="39.75" customHeight="1" x14ac:dyDescent="0.15">
      <c r="A157" s="23" t="s">
        <v>651</v>
      </c>
      <c r="B157" s="23">
        <f t="shared" si="2"/>
        <v>155</v>
      </c>
      <c r="C157" s="78" t="str">
        <f>CONCATENATE(A157,全分野!$B157)</f>
        <v>高155</v>
      </c>
      <c r="D157" s="51" t="s">
        <v>2625</v>
      </c>
      <c r="E157" s="53" t="s">
        <v>11</v>
      </c>
      <c r="F157" s="53" t="s">
        <v>262</v>
      </c>
      <c r="G157" s="11" t="s">
        <v>1474</v>
      </c>
      <c r="H157" s="51" t="s">
        <v>2739</v>
      </c>
      <c r="I157" s="51" t="s">
        <v>1475</v>
      </c>
      <c r="J157" s="57" t="s">
        <v>261</v>
      </c>
      <c r="K157" s="51" t="s">
        <v>263</v>
      </c>
      <c r="L157" s="51" t="s">
        <v>264</v>
      </c>
      <c r="M157" s="51" t="s">
        <v>3080</v>
      </c>
      <c r="N157" s="51" t="s">
        <v>840</v>
      </c>
      <c r="O157" s="11" t="s">
        <v>2907</v>
      </c>
    </row>
    <row r="158" spans="1:15" ht="39.75" customHeight="1" x14ac:dyDescent="0.15">
      <c r="A158" s="23" t="s">
        <v>651</v>
      </c>
      <c r="B158" s="23">
        <f t="shared" si="2"/>
        <v>156</v>
      </c>
      <c r="C158" s="78" t="str">
        <f>CONCATENATE(A158,全分野!$B158)</f>
        <v>高156</v>
      </c>
      <c r="D158" s="51" t="s">
        <v>1476</v>
      </c>
      <c r="E158" s="53" t="s">
        <v>10</v>
      </c>
      <c r="F158" s="53" t="s">
        <v>63</v>
      </c>
      <c r="G158" s="11" t="s">
        <v>1477</v>
      </c>
      <c r="H158" s="51" t="s">
        <v>2740</v>
      </c>
      <c r="I158" s="51" t="s">
        <v>64</v>
      </c>
      <c r="J158" s="57" t="s">
        <v>62</v>
      </c>
      <c r="K158" s="51" t="s">
        <v>65</v>
      </c>
      <c r="L158" s="51" t="s">
        <v>66</v>
      </c>
      <c r="M158" s="51" t="s">
        <v>27</v>
      </c>
      <c r="N158" s="51" t="s">
        <v>1312</v>
      </c>
      <c r="O158" s="11" t="s">
        <v>2908</v>
      </c>
    </row>
    <row r="159" spans="1:15" ht="44.25" customHeight="1" x14ac:dyDescent="0.15">
      <c r="A159" s="23" t="s">
        <v>651</v>
      </c>
      <c r="B159" s="23">
        <f t="shared" si="2"/>
        <v>157</v>
      </c>
      <c r="C159" s="78" t="str">
        <f>CONCATENATE(A159,全分野!$B159)</f>
        <v>高157</v>
      </c>
      <c r="D159" s="51" t="s">
        <v>1479</v>
      </c>
      <c r="E159" s="53" t="s">
        <v>10</v>
      </c>
      <c r="F159" s="53" t="s">
        <v>67</v>
      </c>
      <c r="G159" s="11" t="s">
        <v>1480</v>
      </c>
      <c r="H159" s="51" t="s">
        <v>2740</v>
      </c>
      <c r="I159" s="51" t="s">
        <v>64</v>
      </c>
      <c r="J159" s="57" t="s">
        <v>68</v>
      </c>
      <c r="K159" s="51" t="s">
        <v>69</v>
      </c>
      <c r="L159" s="51" t="s">
        <v>70</v>
      </c>
      <c r="M159" s="51" t="s">
        <v>27</v>
      </c>
      <c r="N159" s="51" t="s">
        <v>1312</v>
      </c>
      <c r="O159" s="11" t="s">
        <v>2909</v>
      </c>
    </row>
    <row r="160" spans="1:15" ht="39.75" customHeight="1" x14ac:dyDescent="0.15">
      <c r="A160" s="23" t="s">
        <v>651</v>
      </c>
      <c r="B160" s="23">
        <f t="shared" si="2"/>
        <v>158</v>
      </c>
      <c r="C160" s="78" t="str">
        <f>CONCATENATE(A160,全分野!$B160)</f>
        <v>高158</v>
      </c>
      <c r="D160" s="51" t="s">
        <v>1481</v>
      </c>
      <c r="E160" s="53" t="s">
        <v>10</v>
      </c>
      <c r="F160" s="53" t="s">
        <v>71</v>
      </c>
      <c r="G160" s="11" t="s">
        <v>1482</v>
      </c>
      <c r="H160" s="51" t="s">
        <v>2740</v>
      </c>
      <c r="I160" s="51" t="s">
        <v>64</v>
      </c>
      <c r="J160" s="57" t="s">
        <v>72</v>
      </c>
      <c r="K160" s="51" t="s">
        <v>73</v>
      </c>
      <c r="L160" s="51" t="s">
        <v>74</v>
      </c>
      <c r="M160" s="51" t="s">
        <v>27</v>
      </c>
      <c r="N160" s="51" t="s">
        <v>1312</v>
      </c>
      <c r="O160" s="11" t="s">
        <v>2910</v>
      </c>
    </row>
    <row r="161" spans="1:15" ht="39.75" customHeight="1" x14ac:dyDescent="0.15">
      <c r="A161" s="23" t="s">
        <v>651</v>
      </c>
      <c r="B161" s="23">
        <f t="shared" si="2"/>
        <v>159</v>
      </c>
      <c r="C161" s="78" t="str">
        <f>CONCATENATE(A161,全分野!$B161)</f>
        <v>高159</v>
      </c>
      <c r="D161" s="51" t="s">
        <v>1508</v>
      </c>
      <c r="E161" s="53" t="s">
        <v>18</v>
      </c>
      <c r="F161" s="53" t="s">
        <v>1505</v>
      </c>
      <c r="G161" s="11" t="s">
        <v>1509</v>
      </c>
      <c r="H161" s="51" t="s">
        <v>1510</v>
      </c>
      <c r="I161" s="51" t="s">
        <v>64</v>
      </c>
      <c r="J161" s="57" t="s">
        <v>1511</v>
      </c>
      <c r="K161" s="51" t="s">
        <v>1506</v>
      </c>
      <c r="L161" s="51" t="s">
        <v>1507</v>
      </c>
      <c r="M161" s="51" t="s">
        <v>2826</v>
      </c>
      <c r="N161" s="51" t="s">
        <v>693</v>
      </c>
      <c r="O161" s="11" t="s">
        <v>2911</v>
      </c>
    </row>
    <row r="162" spans="1:15" ht="39.75" customHeight="1" x14ac:dyDescent="0.15">
      <c r="A162" s="23" t="s">
        <v>651</v>
      </c>
      <c r="B162" s="23">
        <f t="shared" si="2"/>
        <v>160</v>
      </c>
      <c r="C162" s="78" t="str">
        <f>CONCATENATE(A162,全分野!$B162)</f>
        <v>高160</v>
      </c>
      <c r="D162" s="51" t="s">
        <v>1512</v>
      </c>
      <c r="E162" s="53" t="s">
        <v>18</v>
      </c>
      <c r="F162" s="53" t="s">
        <v>1505</v>
      </c>
      <c r="G162" s="11" t="s">
        <v>1513</v>
      </c>
      <c r="H162" s="51" t="s">
        <v>1510</v>
      </c>
      <c r="I162" s="51" t="s">
        <v>185</v>
      </c>
      <c r="J162" s="57" t="s">
        <v>2792</v>
      </c>
      <c r="K162" s="51" t="s">
        <v>1514</v>
      </c>
      <c r="L162" s="51" t="s">
        <v>1515</v>
      </c>
      <c r="M162" s="51" t="s">
        <v>702</v>
      </c>
      <c r="N162" s="51" t="s">
        <v>2387</v>
      </c>
      <c r="O162" s="11" t="s">
        <v>2911</v>
      </c>
    </row>
    <row r="163" spans="1:15" ht="39.75" customHeight="1" x14ac:dyDescent="0.15">
      <c r="A163" s="23" t="s">
        <v>651</v>
      </c>
      <c r="B163" s="23">
        <f t="shared" si="2"/>
        <v>161</v>
      </c>
      <c r="C163" s="78" t="str">
        <f>CONCATENATE(A163,全分野!$B163)</f>
        <v>高161</v>
      </c>
      <c r="D163" s="51" t="s">
        <v>2624</v>
      </c>
      <c r="E163" s="53" t="s">
        <v>9</v>
      </c>
      <c r="F163" s="53" t="s">
        <v>415</v>
      </c>
      <c r="G163" s="11" t="s">
        <v>1523</v>
      </c>
      <c r="H163" s="51" t="s">
        <v>3006</v>
      </c>
      <c r="I163" s="51" t="s">
        <v>41</v>
      </c>
      <c r="J163" s="57" t="s">
        <v>1524</v>
      </c>
      <c r="K163" s="51" t="s">
        <v>416</v>
      </c>
      <c r="L163" s="51" t="s">
        <v>417</v>
      </c>
      <c r="M163" s="51" t="s">
        <v>1525</v>
      </c>
      <c r="N163" s="51" t="s">
        <v>806</v>
      </c>
      <c r="O163" s="11" t="s">
        <v>1526</v>
      </c>
    </row>
    <row r="164" spans="1:15" ht="39.75" customHeight="1" x14ac:dyDescent="0.15">
      <c r="A164" s="23" t="s">
        <v>651</v>
      </c>
      <c r="B164" s="23">
        <f t="shared" si="2"/>
        <v>162</v>
      </c>
      <c r="C164" s="78" t="str">
        <f>CONCATENATE(A164,全分野!$B164)</f>
        <v>高162</v>
      </c>
      <c r="D164" s="51" t="s">
        <v>2623</v>
      </c>
      <c r="E164" s="53" t="s">
        <v>9</v>
      </c>
      <c r="F164" s="53" t="s">
        <v>415</v>
      </c>
      <c r="G164" s="11" t="s">
        <v>1523</v>
      </c>
      <c r="H164" s="51" t="s">
        <v>3006</v>
      </c>
      <c r="I164" s="51" t="s">
        <v>185</v>
      </c>
      <c r="J164" s="57" t="s">
        <v>2793</v>
      </c>
      <c r="K164" s="51" t="s">
        <v>416</v>
      </c>
      <c r="L164" s="51" t="s">
        <v>417</v>
      </c>
      <c r="M164" s="51" t="s">
        <v>1525</v>
      </c>
      <c r="N164" s="51" t="s">
        <v>806</v>
      </c>
      <c r="O164" s="11" t="s">
        <v>1526</v>
      </c>
    </row>
    <row r="165" spans="1:15" ht="39.75" customHeight="1" x14ac:dyDescent="0.15">
      <c r="A165" s="23" t="s">
        <v>651</v>
      </c>
      <c r="B165" s="23">
        <f t="shared" si="2"/>
        <v>163</v>
      </c>
      <c r="C165" s="78" t="str">
        <f>CONCATENATE(A165,全分野!$B165)</f>
        <v>高163</v>
      </c>
      <c r="D165" s="51" t="s">
        <v>1527</v>
      </c>
      <c r="E165" s="53" t="s">
        <v>9</v>
      </c>
      <c r="F165" s="53" t="s">
        <v>415</v>
      </c>
      <c r="G165" s="11" t="s">
        <v>1528</v>
      </c>
      <c r="H165" s="51" t="s">
        <v>3006</v>
      </c>
      <c r="I165" s="51" t="s">
        <v>25</v>
      </c>
      <c r="J165" s="57" t="s">
        <v>1529</v>
      </c>
      <c r="K165" s="51" t="s">
        <v>418</v>
      </c>
      <c r="L165" s="51" t="s">
        <v>419</v>
      </c>
      <c r="M165" s="51" t="s">
        <v>1525</v>
      </c>
      <c r="N165" s="51" t="s">
        <v>806</v>
      </c>
      <c r="O165" s="11" t="s">
        <v>1526</v>
      </c>
    </row>
    <row r="166" spans="1:15" ht="42" customHeight="1" x14ac:dyDescent="0.15">
      <c r="A166" s="23" t="s">
        <v>651</v>
      </c>
      <c r="B166" s="23">
        <f t="shared" si="2"/>
        <v>164</v>
      </c>
      <c r="C166" s="78" t="str">
        <f>CONCATENATE(A166,全分野!$B166)</f>
        <v>高164</v>
      </c>
      <c r="D166" s="51" t="s">
        <v>2622</v>
      </c>
      <c r="E166" s="53" t="s">
        <v>9</v>
      </c>
      <c r="F166" s="53" t="s">
        <v>420</v>
      </c>
      <c r="G166" s="11" t="s">
        <v>1530</v>
      </c>
      <c r="H166" s="51" t="s">
        <v>3006</v>
      </c>
      <c r="I166" s="51" t="s">
        <v>41</v>
      </c>
      <c r="J166" s="57" t="s">
        <v>1531</v>
      </c>
      <c r="K166" s="51" t="s">
        <v>1532</v>
      </c>
      <c r="L166" s="51" t="s">
        <v>421</v>
      </c>
      <c r="M166" s="51" t="s">
        <v>1525</v>
      </c>
      <c r="N166" s="51" t="s">
        <v>806</v>
      </c>
      <c r="O166" s="11" t="s">
        <v>1533</v>
      </c>
    </row>
    <row r="167" spans="1:15" ht="46.5" customHeight="1" x14ac:dyDescent="0.15">
      <c r="A167" s="23" t="s">
        <v>651</v>
      </c>
      <c r="B167" s="23">
        <f t="shared" si="2"/>
        <v>165</v>
      </c>
      <c r="C167" s="78" t="str">
        <f>CONCATENATE(A167,全分野!$B167)</f>
        <v>高165</v>
      </c>
      <c r="D167" s="51" t="s">
        <v>1534</v>
      </c>
      <c r="E167" s="53" t="s">
        <v>19</v>
      </c>
      <c r="F167" s="53" t="s">
        <v>272</v>
      </c>
      <c r="G167" s="11" t="s">
        <v>648</v>
      </c>
      <c r="H167" s="51" t="s">
        <v>1535</v>
      </c>
      <c r="I167" s="51" t="s">
        <v>1294</v>
      </c>
      <c r="J167" s="57" t="s">
        <v>1536</v>
      </c>
      <c r="K167" s="51" t="s">
        <v>273</v>
      </c>
      <c r="L167" s="51" t="s">
        <v>274</v>
      </c>
      <c r="M167" s="51" t="s">
        <v>702</v>
      </c>
      <c r="N167" s="51" t="s">
        <v>830</v>
      </c>
      <c r="O167" s="11" t="s">
        <v>1537</v>
      </c>
    </row>
    <row r="168" spans="1:15" ht="45" customHeight="1" x14ac:dyDescent="0.15">
      <c r="A168" s="23" t="s">
        <v>651</v>
      </c>
      <c r="B168" s="23">
        <f t="shared" si="2"/>
        <v>166</v>
      </c>
      <c r="C168" s="78" t="str">
        <f>CONCATENATE(A168,全分野!$B168)</f>
        <v>高166</v>
      </c>
      <c r="D168" s="51" t="s">
        <v>1538</v>
      </c>
      <c r="E168" s="53" t="s">
        <v>19</v>
      </c>
      <c r="F168" s="53" t="s">
        <v>275</v>
      </c>
      <c r="G168" s="11" t="s">
        <v>1539</v>
      </c>
      <c r="H168" s="51" t="s">
        <v>1535</v>
      </c>
      <c r="I168" s="51" t="s">
        <v>1294</v>
      </c>
      <c r="J168" s="57" t="s">
        <v>1540</v>
      </c>
      <c r="K168" s="51" t="s">
        <v>276</v>
      </c>
      <c r="L168" s="51" t="s">
        <v>277</v>
      </c>
      <c r="M168" s="51" t="s">
        <v>702</v>
      </c>
      <c r="N168" s="51" t="s">
        <v>830</v>
      </c>
      <c r="O168" s="11" t="s">
        <v>1537</v>
      </c>
    </row>
    <row r="169" spans="1:15" ht="39.75" customHeight="1" x14ac:dyDescent="0.15">
      <c r="A169" s="23" t="s">
        <v>651</v>
      </c>
      <c r="B169" s="23">
        <f t="shared" si="2"/>
        <v>167</v>
      </c>
      <c r="C169" s="78" t="str">
        <f>CONCATENATE(A169,全分野!$B169)</f>
        <v>高167</v>
      </c>
      <c r="D169" s="51" t="s">
        <v>1544</v>
      </c>
      <c r="E169" s="53" t="s">
        <v>15</v>
      </c>
      <c r="F169" s="53" t="s">
        <v>1541</v>
      </c>
      <c r="G169" s="11" t="s">
        <v>2700</v>
      </c>
      <c r="H169" s="51" t="s">
        <v>1545</v>
      </c>
      <c r="I169" s="51" t="s">
        <v>5</v>
      </c>
      <c r="J169" s="57" t="s">
        <v>1546</v>
      </c>
      <c r="K169" s="51" t="s">
        <v>1542</v>
      </c>
      <c r="L169" s="51" t="s">
        <v>1543</v>
      </c>
      <c r="M169" s="51" t="s">
        <v>1525</v>
      </c>
      <c r="N169" s="51" t="s">
        <v>840</v>
      </c>
      <c r="O169" s="11" t="s">
        <v>2912</v>
      </c>
    </row>
    <row r="170" spans="1:15" ht="42.75" customHeight="1" x14ac:dyDescent="0.15">
      <c r="A170" s="23" t="s">
        <v>651</v>
      </c>
      <c r="B170" s="23">
        <f t="shared" si="2"/>
        <v>168</v>
      </c>
      <c r="C170" s="78" t="str">
        <f>CONCATENATE(A170,全分野!$B170)</f>
        <v>高168</v>
      </c>
      <c r="D170" s="51" t="s">
        <v>1547</v>
      </c>
      <c r="E170" s="53" t="s">
        <v>15</v>
      </c>
      <c r="F170" s="53" t="s">
        <v>1548</v>
      </c>
      <c r="G170" s="11" t="s">
        <v>2699</v>
      </c>
      <c r="H170" s="51" t="s">
        <v>1545</v>
      </c>
      <c r="I170" s="51" t="s">
        <v>5</v>
      </c>
      <c r="J170" s="57" t="s">
        <v>1549</v>
      </c>
      <c r="K170" s="51" t="s">
        <v>1550</v>
      </c>
      <c r="L170" s="51" t="s">
        <v>1551</v>
      </c>
      <c r="M170" s="51" t="s">
        <v>1525</v>
      </c>
      <c r="N170" s="51" t="s">
        <v>840</v>
      </c>
      <c r="O170" s="11" t="s">
        <v>2913</v>
      </c>
    </row>
    <row r="171" spans="1:15" ht="39.75" customHeight="1" x14ac:dyDescent="0.15">
      <c r="A171" s="23" t="s">
        <v>651</v>
      </c>
      <c r="B171" s="23">
        <f t="shared" si="2"/>
        <v>169</v>
      </c>
      <c r="C171" s="78" t="str">
        <f>CONCATENATE(A171,全分野!$B171)</f>
        <v>高169</v>
      </c>
      <c r="D171" s="51" t="s">
        <v>2621</v>
      </c>
      <c r="E171" s="53" t="s">
        <v>10</v>
      </c>
      <c r="F171" s="53" t="s">
        <v>300</v>
      </c>
      <c r="G171" s="11" t="s">
        <v>1552</v>
      </c>
      <c r="H171" s="51" t="s">
        <v>1553</v>
      </c>
      <c r="I171" s="51" t="s">
        <v>129</v>
      </c>
      <c r="J171" s="57" t="s">
        <v>301</v>
      </c>
      <c r="K171" s="51" t="s">
        <v>302</v>
      </c>
      <c r="L171" s="51" t="s">
        <v>303</v>
      </c>
      <c r="M171" s="51" t="s">
        <v>702</v>
      </c>
      <c r="N171" s="51" t="s">
        <v>1053</v>
      </c>
      <c r="O171" s="11" t="s">
        <v>2914</v>
      </c>
    </row>
    <row r="172" spans="1:15" ht="39.75" customHeight="1" x14ac:dyDescent="0.15">
      <c r="A172" s="23" t="s">
        <v>651</v>
      </c>
      <c r="B172" s="23">
        <f t="shared" si="2"/>
        <v>170</v>
      </c>
      <c r="C172" s="78" t="str">
        <f>CONCATENATE(A172,全分野!$B172)</f>
        <v>高170</v>
      </c>
      <c r="D172" s="51" t="s">
        <v>2620</v>
      </c>
      <c r="E172" s="53" t="s">
        <v>15</v>
      </c>
      <c r="F172" s="53" t="s">
        <v>594</v>
      </c>
      <c r="G172" s="11" t="s">
        <v>1554</v>
      </c>
      <c r="H172" s="51" t="s">
        <v>2741</v>
      </c>
      <c r="I172" s="51" t="s">
        <v>290</v>
      </c>
      <c r="J172" s="57" t="s">
        <v>1555</v>
      </c>
      <c r="K172" s="51" t="s">
        <v>585</v>
      </c>
      <c r="L172" s="51" t="s">
        <v>589</v>
      </c>
      <c r="M172" s="51" t="s">
        <v>702</v>
      </c>
      <c r="N172" s="51" t="s">
        <v>2387</v>
      </c>
      <c r="O172" s="11" t="s">
        <v>2915</v>
      </c>
    </row>
    <row r="173" spans="1:15" ht="39.75" customHeight="1" x14ac:dyDescent="0.15">
      <c r="A173" s="23" t="s">
        <v>651</v>
      </c>
      <c r="B173" s="23">
        <f t="shared" si="2"/>
        <v>171</v>
      </c>
      <c r="C173" s="78" t="str">
        <f>CONCATENATE(A173,全分野!$B173)</f>
        <v>高171</v>
      </c>
      <c r="D173" s="51" t="s">
        <v>2619</v>
      </c>
      <c r="E173" s="53" t="s">
        <v>15</v>
      </c>
      <c r="F173" s="53" t="s">
        <v>595</v>
      </c>
      <c r="G173" s="11" t="s">
        <v>1556</v>
      </c>
      <c r="H173" s="51" t="s">
        <v>2741</v>
      </c>
      <c r="I173" s="51" t="s">
        <v>108</v>
      </c>
      <c r="J173" s="53" t="s">
        <v>1557</v>
      </c>
      <c r="K173" s="51" t="s">
        <v>585</v>
      </c>
      <c r="L173" s="51" t="s">
        <v>589</v>
      </c>
      <c r="M173" s="51" t="s">
        <v>702</v>
      </c>
      <c r="N173" s="51" t="s">
        <v>908</v>
      </c>
      <c r="O173" s="11" t="s">
        <v>2915</v>
      </c>
    </row>
    <row r="174" spans="1:15" ht="39.75" customHeight="1" x14ac:dyDescent="0.15">
      <c r="A174" s="23" t="s">
        <v>651</v>
      </c>
      <c r="B174" s="23">
        <f t="shared" si="2"/>
        <v>172</v>
      </c>
      <c r="C174" s="78" t="str">
        <f>CONCATENATE(A174,全分野!$B174)</f>
        <v>高172</v>
      </c>
      <c r="D174" s="51" t="s">
        <v>2618</v>
      </c>
      <c r="E174" s="53" t="s">
        <v>9</v>
      </c>
      <c r="F174" s="53" t="s">
        <v>39</v>
      </c>
      <c r="G174" s="11" t="s">
        <v>1565</v>
      </c>
      <c r="H174" s="51" t="s">
        <v>2742</v>
      </c>
      <c r="I174" s="51" t="s">
        <v>1566</v>
      </c>
      <c r="J174" s="53" t="s">
        <v>1567</v>
      </c>
      <c r="K174" s="51" t="s">
        <v>40</v>
      </c>
      <c r="L174" s="51" t="s">
        <v>42</v>
      </c>
      <c r="M174" s="51" t="s">
        <v>702</v>
      </c>
      <c r="N174" s="51" t="s">
        <v>953</v>
      </c>
      <c r="O174" s="11" t="s">
        <v>2916</v>
      </c>
    </row>
    <row r="175" spans="1:15" ht="39.75" customHeight="1" x14ac:dyDescent="0.15">
      <c r="A175" s="23" t="s">
        <v>651</v>
      </c>
      <c r="B175" s="23">
        <f t="shared" si="2"/>
        <v>173</v>
      </c>
      <c r="C175" s="78" t="str">
        <f>CONCATENATE(A175,全分野!$B175)</f>
        <v>高173</v>
      </c>
      <c r="D175" s="51" t="s">
        <v>1571</v>
      </c>
      <c r="E175" s="53" t="s">
        <v>9</v>
      </c>
      <c r="F175" s="53" t="s">
        <v>1572</v>
      </c>
      <c r="G175" s="11" t="s">
        <v>1573</v>
      </c>
      <c r="H175" s="51" t="s">
        <v>1574</v>
      </c>
      <c r="I175" s="51" t="s">
        <v>41</v>
      </c>
      <c r="J175" s="53" t="s">
        <v>1575</v>
      </c>
      <c r="K175" s="51" t="s">
        <v>1576</v>
      </c>
      <c r="L175" s="51" t="s">
        <v>1577</v>
      </c>
      <c r="M175" s="51" t="s">
        <v>702</v>
      </c>
      <c r="N175" s="51" t="s">
        <v>953</v>
      </c>
      <c r="O175" s="11" t="s">
        <v>2917</v>
      </c>
    </row>
    <row r="176" spans="1:15" ht="39.75" customHeight="1" x14ac:dyDescent="0.15">
      <c r="A176" s="23" t="s">
        <v>651</v>
      </c>
      <c r="B176" s="23">
        <f t="shared" si="2"/>
        <v>174</v>
      </c>
      <c r="C176" s="78" t="str">
        <f>CONCATENATE(A176,全分野!$B176)</f>
        <v>高174</v>
      </c>
      <c r="D176" s="51" t="s">
        <v>1578</v>
      </c>
      <c r="E176" s="53" t="s">
        <v>9</v>
      </c>
      <c r="F176" s="53" t="s">
        <v>1579</v>
      </c>
      <c r="G176" s="11" t="s">
        <v>1580</v>
      </c>
      <c r="H176" s="51" t="s">
        <v>1574</v>
      </c>
      <c r="I176" s="51" t="s">
        <v>53</v>
      </c>
      <c r="J176" s="57" t="s">
        <v>2794</v>
      </c>
      <c r="K176" s="51" t="s">
        <v>1581</v>
      </c>
      <c r="L176" s="51" t="s">
        <v>1582</v>
      </c>
      <c r="M176" s="51" t="s">
        <v>702</v>
      </c>
      <c r="N176" s="51" t="s">
        <v>953</v>
      </c>
      <c r="O176" s="11" t="s">
        <v>1583</v>
      </c>
    </row>
    <row r="177" spans="1:15" ht="39.75" customHeight="1" x14ac:dyDescent="0.15">
      <c r="A177" s="23" t="s">
        <v>651</v>
      </c>
      <c r="B177" s="23">
        <f t="shared" si="2"/>
        <v>175</v>
      </c>
      <c r="C177" s="78" t="str">
        <f>CONCATENATE(A177,全分野!$B177)</f>
        <v>高175</v>
      </c>
      <c r="D177" s="51" t="s">
        <v>1611</v>
      </c>
      <c r="E177" s="53" t="s">
        <v>15</v>
      </c>
      <c r="F177" s="53" t="s">
        <v>1607</v>
      </c>
      <c r="G177" s="11" t="s">
        <v>1608</v>
      </c>
      <c r="H177" s="51" t="s">
        <v>1612</v>
      </c>
      <c r="I177" s="51" t="s">
        <v>1613</v>
      </c>
      <c r="J177" s="57" t="s">
        <v>1614</v>
      </c>
      <c r="K177" s="51" t="s">
        <v>1609</v>
      </c>
      <c r="L177" s="51" t="s">
        <v>1610</v>
      </c>
      <c r="M177" s="51" t="s">
        <v>291</v>
      </c>
      <c r="N177" s="51" t="s">
        <v>1615</v>
      </c>
      <c r="O177" s="11" t="s">
        <v>2918</v>
      </c>
    </row>
    <row r="178" spans="1:15" ht="39.75" customHeight="1" x14ac:dyDescent="0.15">
      <c r="A178" s="23" t="s">
        <v>651</v>
      </c>
      <c r="B178" s="23">
        <f t="shared" si="2"/>
        <v>176</v>
      </c>
      <c r="C178" s="78" t="str">
        <f>CONCATENATE(A178,全分野!$B178)</f>
        <v>高176</v>
      </c>
      <c r="D178" s="51" t="s">
        <v>1630</v>
      </c>
      <c r="E178" s="53" t="s">
        <v>13</v>
      </c>
      <c r="F178" s="53" t="s">
        <v>292</v>
      </c>
      <c r="G178" s="11" t="s">
        <v>1631</v>
      </c>
      <c r="H178" s="51" t="s">
        <v>2743</v>
      </c>
      <c r="I178" s="51" t="s">
        <v>53</v>
      </c>
      <c r="J178" s="57" t="s">
        <v>293</v>
      </c>
      <c r="K178" s="51" t="s">
        <v>294</v>
      </c>
      <c r="L178" s="51" t="s">
        <v>295</v>
      </c>
      <c r="M178" s="51" t="s">
        <v>27</v>
      </c>
      <c r="N178" s="51" t="s">
        <v>1013</v>
      </c>
      <c r="O178" s="11" t="s">
        <v>2919</v>
      </c>
    </row>
    <row r="179" spans="1:15" ht="39.75" customHeight="1" x14ac:dyDescent="0.15">
      <c r="A179" s="23" t="s">
        <v>651</v>
      </c>
      <c r="B179" s="23">
        <f t="shared" si="2"/>
        <v>177</v>
      </c>
      <c r="C179" s="78" t="str">
        <f>CONCATENATE(A179,全分野!$B179)</f>
        <v>高177</v>
      </c>
      <c r="D179" s="51" t="s">
        <v>2617</v>
      </c>
      <c r="E179" s="53" t="s">
        <v>9</v>
      </c>
      <c r="F179" s="53" t="s">
        <v>1634</v>
      </c>
      <c r="G179" s="11" t="s">
        <v>1635</v>
      </c>
      <c r="H179" s="51" t="s">
        <v>2744</v>
      </c>
      <c r="I179" s="51" t="s">
        <v>41</v>
      </c>
      <c r="J179" s="57" t="s">
        <v>1636</v>
      </c>
      <c r="K179" s="51" t="s">
        <v>1632</v>
      </c>
      <c r="L179" s="51" t="s">
        <v>1633</v>
      </c>
      <c r="M179" s="51" t="s">
        <v>702</v>
      </c>
      <c r="N179" s="51" t="s">
        <v>693</v>
      </c>
      <c r="O179" s="11" t="s">
        <v>4345</v>
      </c>
    </row>
    <row r="180" spans="1:15" ht="39.75" customHeight="1" x14ac:dyDescent="0.15">
      <c r="A180" s="23" t="s">
        <v>651</v>
      </c>
      <c r="B180" s="23">
        <f t="shared" si="2"/>
        <v>178</v>
      </c>
      <c r="C180" s="78" t="str">
        <f>CONCATENATE(A180,全分野!$B180)</f>
        <v>高178</v>
      </c>
      <c r="D180" s="51" t="s">
        <v>3007</v>
      </c>
      <c r="E180" s="53" t="s">
        <v>9</v>
      </c>
      <c r="F180" s="53" t="s">
        <v>1637</v>
      </c>
      <c r="G180" s="11" t="s">
        <v>1638</v>
      </c>
      <c r="H180" s="51" t="s">
        <v>2744</v>
      </c>
      <c r="I180" s="51" t="s">
        <v>337</v>
      </c>
      <c r="J180" s="57" t="s">
        <v>2795</v>
      </c>
      <c r="K180" s="51" t="s">
        <v>1632</v>
      </c>
      <c r="L180" s="51" t="s">
        <v>1633</v>
      </c>
      <c r="M180" s="51" t="s">
        <v>702</v>
      </c>
      <c r="N180" s="51" t="s">
        <v>1053</v>
      </c>
      <c r="O180" s="11" t="s">
        <v>4344</v>
      </c>
    </row>
    <row r="181" spans="1:15" ht="39.75" customHeight="1" x14ac:dyDescent="0.15">
      <c r="A181" s="23" t="s">
        <v>651</v>
      </c>
      <c r="B181" s="23">
        <f t="shared" si="2"/>
        <v>179</v>
      </c>
      <c r="C181" s="78" t="str">
        <f>CONCATENATE(A181,全分野!$B181)</f>
        <v>高179</v>
      </c>
      <c r="D181" s="51" t="s">
        <v>3008</v>
      </c>
      <c r="E181" s="53" t="s">
        <v>9</v>
      </c>
      <c r="F181" s="53" t="s">
        <v>1639</v>
      </c>
      <c r="G181" s="11" t="s">
        <v>1640</v>
      </c>
      <c r="H181" s="51" t="s">
        <v>2744</v>
      </c>
      <c r="I181" s="51" t="s">
        <v>91</v>
      </c>
      <c r="J181" s="57" t="s">
        <v>2796</v>
      </c>
      <c r="K181" s="51" t="s">
        <v>1632</v>
      </c>
      <c r="L181" s="51" t="s">
        <v>1633</v>
      </c>
      <c r="M181" s="51" t="s">
        <v>702</v>
      </c>
      <c r="N181" s="51" t="s">
        <v>840</v>
      </c>
      <c r="O181" s="11" t="s">
        <v>4359</v>
      </c>
    </row>
    <row r="182" spans="1:15" ht="39.75" customHeight="1" x14ac:dyDescent="0.15">
      <c r="A182" s="23" t="s">
        <v>651</v>
      </c>
      <c r="B182" s="23">
        <f t="shared" si="2"/>
        <v>180</v>
      </c>
      <c r="C182" s="78" t="str">
        <f>CONCATENATE(A182,全分野!$B182)</f>
        <v>高180</v>
      </c>
      <c r="D182" s="51" t="s">
        <v>1642</v>
      </c>
      <c r="E182" s="53" t="s">
        <v>17</v>
      </c>
      <c r="F182" s="53" t="s">
        <v>1641</v>
      </c>
      <c r="G182" s="11" t="s">
        <v>1643</v>
      </c>
      <c r="H182" s="51" t="s">
        <v>1644</v>
      </c>
      <c r="I182" s="51" t="s">
        <v>1645</v>
      </c>
      <c r="J182" s="57" t="s">
        <v>1646</v>
      </c>
      <c r="K182" s="51" t="s">
        <v>308</v>
      </c>
      <c r="L182" s="51" t="s">
        <v>309</v>
      </c>
      <c r="M182" s="51" t="s">
        <v>27</v>
      </c>
      <c r="N182" s="51" t="s">
        <v>1100</v>
      </c>
      <c r="O182" s="11" t="s">
        <v>1647</v>
      </c>
    </row>
    <row r="183" spans="1:15" ht="39.75" customHeight="1" x14ac:dyDescent="0.15">
      <c r="A183" s="23" t="s">
        <v>651</v>
      </c>
      <c r="B183" s="23">
        <f t="shared" si="2"/>
        <v>181</v>
      </c>
      <c r="C183" s="78" t="str">
        <f>CONCATENATE(A183,全分野!$B183)</f>
        <v>高181</v>
      </c>
      <c r="D183" s="51" t="s">
        <v>1648</v>
      </c>
      <c r="E183" s="53" t="s">
        <v>17</v>
      </c>
      <c r="F183" s="53" t="s">
        <v>1641</v>
      </c>
      <c r="G183" s="11" t="s">
        <v>1649</v>
      </c>
      <c r="H183" s="51" t="s">
        <v>1644</v>
      </c>
      <c r="I183" s="51" t="s">
        <v>318</v>
      </c>
      <c r="J183" s="57" t="s">
        <v>319</v>
      </c>
      <c r="K183" s="51" t="s">
        <v>310</v>
      </c>
      <c r="L183" s="51" t="s">
        <v>311</v>
      </c>
      <c r="M183" s="51" t="s">
        <v>27</v>
      </c>
      <c r="N183" s="51" t="s">
        <v>1100</v>
      </c>
      <c r="O183" s="11" t="s">
        <v>1647</v>
      </c>
    </row>
    <row r="184" spans="1:15" ht="39.75" customHeight="1" x14ac:dyDescent="0.15">
      <c r="A184" s="23" t="s">
        <v>651</v>
      </c>
      <c r="B184" s="23">
        <f t="shared" si="2"/>
        <v>182</v>
      </c>
      <c r="C184" s="78" t="str">
        <f>CONCATENATE(A184,全分野!$B184)</f>
        <v>高182</v>
      </c>
      <c r="D184" s="51" t="s">
        <v>1650</v>
      </c>
      <c r="E184" s="53" t="s">
        <v>17</v>
      </c>
      <c r="F184" s="53" t="s">
        <v>1641</v>
      </c>
      <c r="G184" s="11" t="s">
        <v>1643</v>
      </c>
      <c r="H184" s="51" t="s">
        <v>1644</v>
      </c>
      <c r="I184" s="51" t="s">
        <v>320</v>
      </c>
      <c r="J184" s="57" t="s">
        <v>1651</v>
      </c>
      <c r="K184" s="51" t="s">
        <v>312</v>
      </c>
      <c r="L184" s="51" t="s">
        <v>313</v>
      </c>
      <c r="M184" s="51" t="s">
        <v>27</v>
      </c>
      <c r="N184" s="51" t="s">
        <v>1100</v>
      </c>
      <c r="O184" s="11" t="s">
        <v>1647</v>
      </c>
    </row>
    <row r="185" spans="1:15" ht="39.75" customHeight="1" x14ac:dyDescent="0.15">
      <c r="A185" s="23" t="s">
        <v>651</v>
      </c>
      <c r="B185" s="23">
        <f t="shared" si="2"/>
        <v>183</v>
      </c>
      <c r="C185" s="78" t="str">
        <f>CONCATENATE(A185,全分野!$B185)</f>
        <v>高183</v>
      </c>
      <c r="D185" s="51" t="s">
        <v>2615</v>
      </c>
      <c r="E185" s="53" t="s">
        <v>17</v>
      </c>
      <c r="F185" s="53" t="s">
        <v>1652</v>
      </c>
      <c r="G185" s="11" t="s">
        <v>1653</v>
      </c>
      <c r="H185" s="51" t="s">
        <v>1644</v>
      </c>
      <c r="I185" s="51" t="s">
        <v>1654</v>
      </c>
      <c r="J185" s="57" t="s">
        <v>321</v>
      </c>
      <c r="K185" s="51" t="s">
        <v>314</v>
      </c>
      <c r="L185" s="51" t="s">
        <v>315</v>
      </c>
      <c r="M185" s="51" t="s">
        <v>27</v>
      </c>
      <c r="N185" s="51" t="s">
        <v>1100</v>
      </c>
      <c r="O185" s="11" t="s">
        <v>1655</v>
      </c>
    </row>
    <row r="186" spans="1:15" ht="39.75" customHeight="1" x14ac:dyDescent="0.15">
      <c r="A186" s="23" t="s">
        <v>651</v>
      </c>
      <c r="B186" s="23">
        <f t="shared" si="2"/>
        <v>184</v>
      </c>
      <c r="C186" s="78" t="str">
        <f>CONCATENATE(A186,全分野!$B186)</f>
        <v>高184</v>
      </c>
      <c r="D186" s="51" t="s">
        <v>2616</v>
      </c>
      <c r="E186" s="53" t="s">
        <v>17</v>
      </c>
      <c r="F186" s="53" t="s">
        <v>1641</v>
      </c>
      <c r="G186" s="11" t="s">
        <v>2698</v>
      </c>
      <c r="H186" s="51" t="s">
        <v>1644</v>
      </c>
      <c r="I186" s="51" t="s">
        <v>1654</v>
      </c>
      <c r="J186" s="53" t="s">
        <v>322</v>
      </c>
      <c r="K186" s="51" t="s">
        <v>316</v>
      </c>
      <c r="L186" s="51" t="s">
        <v>317</v>
      </c>
      <c r="M186" s="51" t="s">
        <v>27</v>
      </c>
      <c r="N186" s="51" t="s">
        <v>1100</v>
      </c>
      <c r="O186" s="11" t="s">
        <v>1647</v>
      </c>
    </row>
    <row r="187" spans="1:15" ht="39.75" customHeight="1" x14ac:dyDescent="0.15">
      <c r="A187" s="23" t="s">
        <v>651</v>
      </c>
      <c r="B187" s="23">
        <f t="shared" si="2"/>
        <v>185</v>
      </c>
      <c r="C187" s="78" t="str">
        <f>CONCATENATE(A187,全分野!$B187)</f>
        <v>高185</v>
      </c>
      <c r="D187" s="51" t="s">
        <v>2614</v>
      </c>
      <c r="E187" s="53" t="s">
        <v>13</v>
      </c>
      <c r="F187" s="53" t="s">
        <v>597</v>
      </c>
      <c r="G187" s="11" t="s">
        <v>596</v>
      </c>
      <c r="H187" s="51" t="s">
        <v>2745</v>
      </c>
      <c r="I187" s="51" t="s">
        <v>185</v>
      </c>
      <c r="J187" s="53" t="s">
        <v>600</v>
      </c>
      <c r="K187" s="51" t="s">
        <v>598</v>
      </c>
      <c r="L187" s="51" t="s">
        <v>599</v>
      </c>
      <c r="M187" s="51" t="s">
        <v>2831</v>
      </c>
      <c r="N187" s="51" t="s">
        <v>1053</v>
      </c>
      <c r="O187" s="11" t="s">
        <v>2971</v>
      </c>
    </row>
    <row r="188" spans="1:15" ht="39.75" customHeight="1" x14ac:dyDescent="0.15">
      <c r="A188" s="23" t="s">
        <v>651</v>
      </c>
      <c r="B188" s="23">
        <f t="shared" si="2"/>
        <v>186</v>
      </c>
      <c r="C188" s="78" t="str">
        <f>CONCATENATE(A188,全分野!$B188)</f>
        <v>高186</v>
      </c>
      <c r="D188" s="51" t="s">
        <v>1656</v>
      </c>
      <c r="E188" s="53" t="s">
        <v>13</v>
      </c>
      <c r="F188" s="53" t="s">
        <v>597</v>
      </c>
      <c r="G188" s="11" t="s">
        <v>596</v>
      </c>
      <c r="H188" s="51" t="s">
        <v>2745</v>
      </c>
      <c r="I188" s="51" t="s">
        <v>24</v>
      </c>
      <c r="J188" s="53" t="s">
        <v>601</v>
      </c>
      <c r="K188" s="51" t="s">
        <v>602</v>
      </c>
      <c r="L188" s="51" t="s">
        <v>599</v>
      </c>
      <c r="M188" s="51" t="s">
        <v>1657</v>
      </c>
      <c r="N188" s="51" t="s">
        <v>1100</v>
      </c>
      <c r="O188" s="11" t="s">
        <v>2971</v>
      </c>
    </row>
    <row r="189" spans="1:15" ht="39.75" customHeight="1" x14ac:dyDescent="0.15">
      <c r="A189" s="23" t="s">
        <v>651</v>
      </c>
      <c r="B189" s="23">
        <f t="shared" si="2"/>
        <v>187</v>
      </c>
      <c r="C189" s="78" t="str">
        <f>CONCATENATE(A189,全分野!$B189)</f>
        <v>高187</v>
      </c>
      <c r="D189" s="51" t="s">
        <v>2613</v>
      </c>
      <c r="E189" s="53" t="s">
        <v>13</v>
      </c>
      <c r="F189" s="53" t="s">
        <v>597</v>
      </c>
      <c r="G189" s="11" t="s">
        <v>596</v>
      </c>
      <c r="H189" s="51" t="s">
        <v>2745</v>
      </c>
      <c r="I189" s="51" t="s">
        <v>346</v>
      </c>
      <c r="J189" s="53" t="s">
        <v>2797</v>
      </c>
      <c r="K189" s="51" t="s">
        <v>603</v>
      </c>
      <c r="L189" s="51" t="s">
        <v>599</v>
      </c>
      <c r="M189" s="51" t="s">
        <v>1657</v>
      </c>
      <c r="N189" s="51" t="s">
        <v>1100</v>
      </c>
      <c r="O189" s="11" t="s">
        <v>2971</v>
      </c>
    </row>
    <row r="190" spans="1:15" ht="39.75" customHeight="1" x14ac:dyDescent="0.15">
      <c r="A190" s="23" t="s">
        <v>651</v>
      </c>
      <c r="B190" s="23">
        <f t="shared" si="2"/>
        <v>188</v>
      </c>
      <c r="C190" s="78" t="str">
        <f>CONCATENATE(A190,全分野!$B190)</f>
        <v>高188</v>
      </c>
      <c r="D190" s="51" t="s">
        <v>2612</v>
      </c>
      <c r="E190" s="53" t="s">
        <v>13</v>
      </c>
      <c r="F190" s="53" t="s">
        <v>604</v>
      </c>
      <c r="G190" s="11" t="s">
        <v>605</v>
      </c>
      <c r="H190" s="51" t="s">
        <v>2745</v>
      </c>
      <c r="I190" s="51" t="s">
        <v>606</v>
      </c>
      <c r="J190" s="57" t="s">
        <v>607</v>
      </c>
      <c r="K190" s="51" t="s">
        <v>608</v>
      </c>
      <c r="L190" s="51" t="s">
        <v>609</v>
      </c>
      <c r="M190" s="51" t="s">
        <v>2831</v>
      </c>
      <c r="N190" s="51" t="s">
        <v>2843</v>
      </c>
      <c r="O190" s="11" t="s">
        <v>1658</v>
      </c>
    </row>
    <row r="191" spans="1:15" ht="39.75" customHeight="1" x14ac:dyDescent="0.15">
      <c r="A191" s="23" t="s">
        <v>651</v>
      </c>
      <c r="B191" s="23">
        <f t="shared" si="2"/>
        <v>189</v>
      </c>
      <c r="C191" s="78" t="str">
        <f>CONCATENATE(A191,全分野!$B191)</f>
        <v>高189</v>
      </c>
      <c r="D191" s="51" t="s">
        <v>1662</v>
      </c>
      <c r="E191" s="53" t="s">
        <v>13</v>
      </c>
      <c r="F191" s="53" t="s">
        <v>1570</v>
      </c>
      <c r="G191" s="11" t="s">
        <v>1663</v>
      </c>
      <c r="H191" s="51" t="s">
        <v>2746</v>
      </c>
      <c r="I191" s="51" t="s">
        <v>1664</v>
      </c>
      <c r="J191" s="53" t="s">
        <v>2798</v>
      </c>
      <c r="K191" s="51" t="s">
        <v>1665</v>
      </c>
      <c r="L191" s="51" t="s">
        <v>1666</v>
      </c>
      <c r="M191" s="51" t="s">
        <v>1144</v>
      </c>
      <c r="N191" s="51" t="s">
        <v>696</v>
      </c>
      <c r="O191" s="11" t="s">
        <v>2920</v>
      </c>
    </row>
    <row r="192" spans="1:15" ht="39.75" customHeight="1" x14ac:dyDescent="0.15">
      <c r="A192" s="23" t="s">
        <v>651</v>
      </c>
      <c r="B192" s="23">
        <f t="shared" si="2"/>
        <v>190</v>
      </c>
      <c r="C192" s="78" t="str">
        <f>CONCATENATE(A192,全分野!$B192)</f>
        <v>高190</v>
      </c>
      <c r="D192" s="51" t="s">
        <v>2611</v>
      </c>
      <c r="E192" s="53" t="s">
        <v>13</v>
      </c>
      <c r="F192" s="53" t="s">
        <v>1570</v>
      </c>
      <c r="G192" s="11" t="s">
        <v>1667</v>
      </c>
      <c r="H192" s="51" t="s">
        <v>2746</v>
      </c>
      <c r="I192" s="51" t="s">
        <v>1664</v>
      </c>
      <c r="J192" s="57" t="s">
        <v>1668</v>
      </c>
      <c r="K192" s="51" t="s">
        <v>1669</v>
      </c>
      <c r="L192" s="51" t="s">
        <v>1670</v>
      </c>
      <c r="M192" s="51" t="s">
        <v>1144</v>
      </c>
      <c r="N192" s="51" t="s">
        <v>696</v>
      </c>
      <c r="O192" s="11" t="s">
        <v>2920</v>
      </c>
    </row>
    <row r="193" spans="1:15" ht="39.75" customHeight="1" x14ac:dyDescent="0.15">
      <c r="A193" s="23" t="s">
        <v>651</v>
      </c>
      <c r="B193" s="23">
        <f t="shared" si="2"/>
        <v>191</v>
      </c>
      <c r="C193" s="78" t="str">
        <f>CONCATENATE(A193,全分野!$B193)</f>
        <v>高191</v>
      </c>
      <c r="D193" s="51" t="s">
        <v>2610</v>
      </c>
      <c r="E193" s="53" t="s">
        <v>13</v>
      </c>
      <c r="F193" s="53" t="s">
        <v>1570</v>
      </c>
      <c r="G193" s="11" t="s">
        <v>1659</v>
      </c>
      <c r="H193" s="51" t="s">
        <v>2746</v>
      </c>
      <c r="I193" s="51" t="s">
        <v>1664</v>
      </c>
      <c r="J193" s="57" t="s">
        <v>1671</v>
      </c>
      <c r="K193" s="51" t="s">
        <v>1660</v>
      </c>
      <c r="L193" s="51" t="s">
        <v>1661</v>
      </c>
      <c r="M193" s="51" t="s">
        <v>1144</v>
      </c>
      <c r="N193" s="51" t="s">
        <v>696</v>
      </c>
      <c r="O193" s="11" t="s">
        <v>2920</v>
      </c>
    </row>
    <row r="194" spans="1:15" ht="39.75" customHeight="1" x14ac:dyDescent="0.15">
      <c r="A194" s="23" t="s">
        <v>651</v>
      </c>
      <c r="B194" s="23">
        <f t="shared" ref="B194:B257" si="3">B193+1</f>
        <v>192</v>
      </c>
      <c r="C194" s="78" t="str">
        <f>CONCATENATE(A194,全分野!$B194)</f>
        <v>高192</v>
      </c>
      <c r="D194" s="51" t="s">
        <v>2609</v>
      </c>
      <c r="E194" s="53" t="s">
        <v>13</v>
      </c>
      <c r="F194" s="53" t="s">
        <v>1570</v>
      </c>
      <c r="G194" s="11" t="s">
        <v>1672</v>
      </c>
      <c r="H194" s="51" t="s">
        <v>2746</v>
      </c>
      <c r="I194" s="51" t="s">
        <v>260</v>
      </c>
      <c r="J194" s="57" t="s">
        <v>1671</v>
      </c>
      <c r="K194" s="51" t="s">
        <v>1673</v>
      </c>
      <c r="L194" s="51" t="s">
        <v>1674</v>
      </c>
      <c r="M194" s="51" t="s">
        <v>1144</v>
      </c>
      <c r="N194" s="51" t="s">
        <v>693</v>
      </c>
      <c r="O194" s="11" t="s">
        <v>2920</v>
      </c>
    </row>
    <row r="195" spans="1:15" ht="39.75" customHeight="1" x14ac:dyDescent="0.15">
      <c r="A195" s="23" t="s">
        <v>651</v>
      </c>
      <c r="B195" s="23">
        <f t="shared" si="3"/>
        <v>193</v>
      </c>
      <c r="C195" s="78" t="str">
        <f>CONCATENATE(A195,全分野!$B195)</f>
        <v>高193</v>
      </c>
      <c r="D195" s="51" t="s">
        <v>2608</v>
      </c>
      <c r="E195" s="53" t="s">
        <v>10</v>
      </c>
      <c r="F195" s="53" t="s">
        <v>54</v>
      </c>
      <c r="G195" s="11" t="s">
        <v>2697</v>
      </c>
      <c r="H195" s="51" t="s">
        <v>2746</v>
      </c>
      <c r="I195" s="51" t="s">
        <v>1664</v>
      </c>
      <c r="J195" s="57" t="s">
        <v>1675</v>
      </c>
      <c r="K195" s="51" t="s">
        <v>1676</v>
      </c>
      <c r="L195" s="51" t="s">
        <v>1677</v>
      </c>
      <c r="M195" s="51" t="s">
        <v>1144</v>
      </c>
      <c r="N195" s="51" t="s">
        <v>693</v>
      </c>
      <c r="O195" s="11" t="s">
        <v>2921</v>
      </c>
    </row>
    <row r="196" spans="1:15" ht="39.75" customHeight="1" x14ac:dyDescent="0.15">
      <c r="A196" s="23" t="s">
        <v>651</v>
      </c>
      <c r="B196" s="23">
        <f t="shared" si="3"/>
        <v>194</v>
      </c>
      <c r="C196" s="78" t="str">
        <f>CONCATENATE(A196,全分野!$B196)</f>
        <v>高194</v>
      </c>
      <c r="D196" s="51" t="s">
        <v>1691</v>
      </c>
      <c r="E196" s="53" t="s">
        <v>14</v>
      </c>
      <c r="F196" s="53" t="s">
        <v>1690</v>
      </c>
      <c r="G196" s="11" t="s">
        <v>1692</v>
      </c>
      <c r="H196" s="51" t="s">
        <v>1693</v>
      </c>
      <c r="I196" s="51" t="s">
        <v>53</v>
      </c>
      <c r="J196" s="57" t="s">
        <v>1694</v>
      </c>
      <c r="K196" s="51" t="s">
        <v>2811</v>
      </c>
      <c r="L196" s="51" t="s">
        <v>1695</v>
      </c>
      <c r="M196" s="51" t="s">
        <v>1139</v>
      </c>
      <c r="N196" s="51" t="s">
        <v>696</v>
      </c>
      <c r="O196" s="11" t="s">
        <v>2922</v>
      </c>
    </row>
    <row r="197" spans="1:15" ht="39.75" customHeight="1" x14ac:dyDescent="0.15">
      <c r="A197" s="23" t="s">
        <v>651</v>
      </c>
      <c r="B197" s="23">
        <f t="shared" si="3"/>
        <v>195</v>
      </c>
      <c r="C197" s="78" t="str">
        <f>CONCATENATE(A197,全分野!$B197)</f>
        <v>高195</v>
      </c>
      <c r="D197" s="51" t="s">
        <v>1696</v>
      </c>
      <c r="E197" s="53" t="s">
        <v>14</v>
      </c>
      <c r="F197" s="53" t="s">
        <v>1690</v>
      </c>
      <c r="G197" s="11" t="s">
        <v>1692</v>
      </c>
      <c r="H197" s="51" t="s">
        <v>1693</v>
      </c>
      <c r="I197" s="51" t="s">
        <v>1697</v>
      </c>
      <c r="J197" s="57" t="s">
        <v>1698</v>
      </c>
      <c r="K197" s="51" t="s">
        <v>2812</v>
      </c>
      <c r="L197" s="51" t="s">
        <v>1695</v>
      </c>
      <c r="M197" s="51" t="s">
        <v>27</v>
      </c>
      <c r="N197" s="51" t="s">
        <v>696</v>
      </c>
      <c r="O197" s="11" t="s">
        <v>2972</v>
      </c>
    </row>
    <row r="198" spans="1:15" ht="39.75" customHeight="1" x14ac:dyDescent="0.15">
      <c r="A198" s="23" t="s">
        <v>651</v>
      </c>
      <c r="B198" s="23">
        <f t="shared" si="3"/>
        <v>196</v>
      </c>
      <c r="C198" s="78" t="str">
        <f>CONCATENATE(A198,全分野!$B198)</f>
        <v>高196</v>
      </c>
      <c r="D198" s="51" t="s">
        <v>1699</v>
      </c>
      <c r="E198" s="53" t="s">
        <v>11</v>
      </c>
      <c r="F198" s="53" t="s">
        <v>342</v>
      </c>
      <c r="G198" s="11" t="s">
        <v>1700</v>
      </c>
      <c r="H198" s="51" t="s">
        <v>1701</v>
      </c>
      <c r="I198" s="51" t="s">
        <v>64</v>
      </c>
      <c r="J198" s="57" t="s">
        <v>1702</v>
      </c>
      <c r="K198" s="51" t="s">
        <v>343</v>
      </c>
      <c r="L198" s="51" t="s">
        <v>344</v>
      </c>
      <c r="M198" s="51" t="s">
        <v>2832</v>
      </c>
      <c r="N198" s="51" t="s">
        <v>840</v>
      </c>
      <c r="O198" s="11" t="s">
        <v>2923</v>
      </c>
    </row>
    <row r="199" spans="1:15" ht="39.75" customHeight="1" x14ac:dyDescent="0.15">
      <c r="A199" s="23" t="s">
        <v>651</v>
      </c>
      <c r="B199" s="23">
        <f t="shared" si="3"/>
        <v>197</v>
      </c>
      <c r="C199" s="78" t="str">
        <f>CONCATENATE(A199,全分野!$B199)</f>
        <v>高197</v>
      </c>
      <c r="D199" s="51" t="s">
        <v>1703</v>
      </c>
      <c r="E199" s="53" t="s">
        <v>11</v>
      </c>
      <c r="F199" s="53" t="s">
        <v>342</v>
      </c>
      <c r="G199" s="11" t="s">
        <v>1700</v>
      </c>
      <c r="H199" s="51" t="s">
        <v>1701</v>
      </c>
      <c r="I199" s="51" t="s">
        <v>32</v>
      </c>
      <c r="J199" s="57" t="s">
        <v>1704</v>
      </c>
      <c r="K199" s="51" t="s">
        <v>343</v>
      </c>
      <c r="L199" s="51" t="s">
        <v>344</v>
      </c>
      <c r="M199" s="51" t="s">
        <v>2832</v>
      </c>
      <c r="N199" s="51" t="s">
        <v>1053</v>
      </c>
      <c r="O199" s="11" t="s">
        <v>2923</v>
      </c>
    </row>
    <row r="200" spans="1:15" ht="39.75" customHeight="1" x14ac:dyDescent="0.15">
      <c r="A200" s="23" t="s">
        <v>651</v>
      </c>
      <c r="B200" s="23">
        <f t="shared" si="3"/>
        <v>198</v>
      </c>
      <c r="C200" s="78" t="str">
        <f>CONCATENATE(A200,全分野!$B200)</f>
        <v>高198</v>
      </c>
      <c r="D200" s="51" t="s">
        <v>1705</v>
      </c>
      <c r="E200" s="53" t="s">
        <v>11</v>
      </c>
      <c r="F200" s="53" t="s">
        <v>342</v>
      </c>
      <c r="G200" s="11" t="s">
        <v>1700</v>
      </c>
      <c r="H200" s="51" t="s">
        <v>1701</v>
      </c>
      <c r="I200" s="51" t="s">
        <v>24</v>
      </c>
      <c r="J200" s="57" t="s">
        <v>1706</v>
      </c>
      <c r="K200" s="51" t="s">
        <v>343</v>
      </c>
      <c r="L200" s="51" t="s">
        <v>344</v>
      </c>
      <c r="M200" s="51" t="s">
        <v>2832</v>
      </c>
      <c r="N200" s="51" t="s">
        <v>1053</v>
      </c>
      <c r="O200" s="11" t="s">
        <v>2923</v>
      </c>
    </row>
    <row r="201" spans="1:15" ht="39.75" customHeight="1" x14ac:dyDescent="0.15">
      <c r="A201" s="23" t="s">
        <v>651</v>
      </c>
      <c r="B201" s="23">
        <f t="shared" si="3"/>
        <v>199</v>
      </c>
      <c r="C201" s="78" t="str">
        <f>CONCATENATE(A201,全分野!$B201)</f>
        <v>高199</v>
      </c>
      <c r="D201" s="51" t="s">
        <v>1707</v>
      </c>
      <c r="E201" s="53" t="s">
        <v>11</v>
      </c>
      <c r="F201" s="53" t="s">
        <v>342</v>
      </c>
      <c r="G201" s="11" t="s">
        <v>1700</v>
      </c>
      <c r="H201" s="51" t="s">
        <v>1701</v>
      </c>
      <c r="I201" s="51" t="s">
        <v>768</v>
      </c>
      <c r="J201" s="57" t="s">
        <v>1708</v>
      </c>
      <c r="K201" s="51" t="s">
        <v>343</v>
      </c>
      <c r="L201" s="51" t="s">
        <v>344</v>
      </c>
      <c r="M201" s="51" t="s">
        <v>2832</v>
      </c>
      <c r="N201" s="51" t="s">
        <v>1053</v>
      </c>
      <c r="O201" s="11" t="s">
        <v>2923</v>
      </c>
    </row>
    <row r="202" spans="1:15" ht="39.75" customHeight="1" x14ac:dyDescent="0.15">
      <c r="A202" s="23" t="s">
        <v>651</v>
      </c>
      <c r="B202" s="23">
        <f t="shared" si="3"/>
        <v>200</v>
      </c>
      <c r="C202" s="78" t="str">
        <f>CONCATENATE(A202,全分野!$B202)</f>
        <v>高200</v>
      </c>
      <c r="D202" s="51" t="s">
        <v>1715</v>
      </c>
      <c r="E202" s="53" t="s">
        <v>10</v>
      </c>
      <c r="F202" s="53" t="s">
        <v>645</v>
      </c>
      <c r="G202" s="11" t="s">
        <v>1716</v>
      </c>
      <c r="H202" s="51" t="s">
        <v>2747</v>
      </c>
      <c r="I202" s="51" t="s">
        <v>64</v>
      </c>
      <c r="J202" s="57" t="s">
        <v>1717</v>
      </c>
      <c r="K202" s="51" t="s">
        <v>643</v>
      </c>
      <c r="L202" s="51" t="s">
        <v>644</v>
      </c>
      <c r="M202" s="51" t="s">
        <v>2833</v>
      </c>
      <c r="N202" s="51" t="s">
        <v>840</v>
      </c>
      <c r="O202" s="11" t="s">
        <v>2924</v>
      </c>
    </row>
    <row r="203" spans="1:15" ht="39.75" customHeight="1" x14ac:dyDescent="0.15">
      <c r="A203" s="23" t="s">
        <v>651</v>
      </c>
      <c r="B203" s="23">
        <f t="shared" si="3"/>
        <v>201</v>
      </c>
      <c r="C203" s="78" t="str">
        <f>CONCATENATE(A203,全分野!$B203)</f>
        <v>高201</v>
      </c>
      <c r="D203" s="51" t="s">
        <v>2607</v>
      </c>
      <c r="E203" s="53" t="s">
        <v>9</v>
      </c>
      <c r="F203" s="53" t="s">
        <v>87</v>
      </c>
      <c r="G203" s="11" t="s">
        <v>1728</v>
      </c>
      <c r="H203" s="51" t="s">
        <v>2748</v>
      </c>
      <c r="I203" s="51" t="s">
        <v>24</v>
      </c>
      <c r="J203" s="57" t="s">
        <v>1729</v>
      </c>
      <c r="K203" s="51" t="s">
        <v>186</v>
      </c>
      <c r="L203" s="51" t="s">
        <v>187</v>
      </c>
      <c r="M203" s="51" t="s">
        <v>2826</v>
      </c>
      <c r="N203" s="51" t="s">
        <v>840</v>
      </c>
      <c r="O203" s="11" t="s">
        <v>1730</v>
      </c>
    </row>
    <row r="204" spans="1:15" ht="39.75" customHeight="1" x14ac:dyDescent="0.15">
      <c r="A204" s="23" t="s">
        <v>651</v>
      </c>
      <c r="B204" s="23">
        <f t="shared" si="3"/>
        <v>202</v>
      </c>
      <c r="C204" s="78" t="str">
        <f>CONCATENATE(A204,全分野!$B204)</f>
        <v>高202</v>
      </c>
      <c r="D204" s="51" t="s">
        <v>2606</v>
      </c>
      <c r="E204" s="53" t="s">
        <v>15</v>
      </c>
      <c r="F204" s="53" t="s">
        <v>519</v>
      </c>
      <c r="G204" s="11" t="s">
        <v>1752</v>
      </c>
      <c r="H204" s="51" t="s">
        <v>2749</v>
      </c>
      <c r="I204" s="51" t="s">
        <v>1753</v>
      </c>
      <c r="J204" s="57" t="s">
        <v>520</v>
      </c>
      <c r="K204" s="51" t="s">
        <v>521</v>
      </c>
      <c r="L204" s="51" t="s">
        <v>522</v>
      </c>
      <c r="M204" s="51" t="s">
        <v>1754</v>
      </c>
      <c r="N204" s="51" t="s">
        <v>696</v>
      </c>
      <c r="O204" s="11" t="s">
        <v>1755</v>
      </c>
    </row>
    <row r="205" spans="1:15" ht="39.75" customHeight="1" x14ac:dyDescent="0.15">
      <c r="A205" s="23" t="s">
        <v>651</v>
      </c>
      <c r="B205" s="23">
        <f t="shared" si="3"/>
        <v>203</v>
      </c>
      <c r="C205" s="78" t="str">
        <f>CONCATENATE(A205,全分野!$B205)</f>
        <v>高203</v>
      </c>
      <c r="D205" s="51" t="s">
        <v>2605</v>
      </c>
      <c r="E205" s="53" t="s">
        <v>15</v>
      </c>
      <c r="F205" s="53" t="s">
        <v>519</v>
      </c>
      <c r="G205" s="11" t="s">
        <v>1752</v>
      </c>
      <c r="H205" s="51" t="s">
        <v>2749</v>
      </c>
      <c r="I205" s="51" t="s">
        <v>24</v>
      </c>
      <c r="J205" s="57" t="s">
        <v>523</v>
      </c>
      <c r="K205" s="51" t="s">
        <v>524</v>
      </c>
      <c r="L205" s="51" t="s">
        <v>522</v>
      </c>
      <c r="M205" s="51" t="s">
        <v>1754</v>
      </c>
      <c r="N205" s="51" t="s">
        <v>696</v>
      </c>
      <c r="O205" s="11" t="s">
        <v>1755</v>
      </c>
    </row>
    <row r="206" spans="1:15" ht="39.75" customHeight="1" x14ac:dyDescent="0.15">
      <c r="A206" s="23" t="s">
        <v>651</v>
      </c>
      <c r="B206" s="23">
        <f t="shared" si="3"/>
        <v>204</v>
      </c>
      <c r="C206" s="78" t="str">
        <f>CONCATENATE(A206,全分野!$B206)</f>
        <v>高204</v>
      </c>
      <c r="D206" s="51" t="s">
        <v>1756</v>
      </c>
      <c r="E206" s="53" t="s">
        <v>9</v>
      </c>
      <c r="F206" s="53" t="s">
        <v>396</v>
      </c>
      <c r="G206" s="11" t="s">
        <v>1757</v>
      </c>
      <c r="H206" s="51" t="s">
        <v>2750</v>
      </c>
      <c r="I206" s="51" t="s">
        <v>53</v>
      </c>
      <c r="J206" s="57" t="s">
        <v>397</v>
      </c>
      <c r="K206" s="51" t="s">
        <v>398</v>
      </c>
      <c r="L206" s="51" t="s">
        <v>399</v>
      </c>
      <c r="M206" s="51" t="s">
        <v>27</v>
      </c>
      <c r="N206" s="51" t="s">
        <v>830</v>
      </c>
      <c r="O206" s="11" t="s">
        <v>1758</v>
      </c>
    </row>
    <row r="207" spans="1:15" ht="39.75" customHeight="1" x14ac:dyDescent="0.15">
      <c r="A207" s="23" t="s">
        <v>651</v>
      </c>
      <c r="B207" s="23">
        <f t="shared" si="3"/>
        <v>205</v>
      </c>
      <c r="C207" s="78" t="str">
        <f>CONCATENATE(A207,全分野!$B207)</f>
        <v>高205</v>
      </c>
      <c r="D207" s="51" t="s">
        <v>1759</v>
      </c>
      <c r="E207" s="53" t="s">
        <v>9</v>
      </c>
      <c r="F207" s="53" t="s">
        <v>400</v>
      </c>
      <c r="G207" s="11" t="s">
        <v>1760</v>
      </c>
      <c r="H207" s="51" t="s">
        <v>2750</v>
      </c>
      <c r="I207" s="51" t="s">
        <v>5</v>
      </c>
      <c r="J207" s="57" t="s">
        <v>401</v>
      </c>
      <c r="K207" s="51" t="s">
        <v>402</v>
      </c>
      <c r="L207" s="51" t="s">
        <v>403</v>
      </c>
      <c r="M207" s="51" t="s">
        <v>27</v>
      </c>
      <c r="N207" s="51" t="s">
        <v>830</v>
      </c>
      <c r="O207" s="11" t="s">
        <v>1761</v>
      </c>
    </row>
    <row r="208" spans="1:15" ht="55.5" customHeight="1" x14ac:dyDescent="0.15">
      <c r="A208" s="23" t="s">
        <v>651</v>
      </c>
      <c r="B208" s="23">
        <f t="shared" si="3"/>
        <v>206</v>
      </c>
      <c r="C208" s="78" t="str">
        <f>CONCATENATE(A208,全分野!$B208)</f>
        <v>高206</v>
      </c>
      <c r="D208" s="51" t="s">
        <v>1762</v>
      </c>
      <c r="E208" s="53" t="s">
        <v>9</v>
      </c>
      <c r="F208" s="53" t="s">
        <v>404</v>
      </c>
      <c r="G208" s="11" t="s">
        <v>1763</v>
      </c>
      <c r="H208" s="51" t="s">
        <v>2750</v>
      </c>
      <c r="I208" s="51" t="s">
        <v>405</v>
      </c>
      <c r="J208" s="57" t="s">
        <v>406</v>
      </c>
      <c r="K208" s="51" t="s">
        <v>407</v>
      </c>
      <c r="L208" s="51" t="s">
        <v>408</v>
      </c>
      <c r="M208" s="51" t="s">
        <v>27</v>
      </c>
      <c r="N208" s="51" t="s">
        <v>830</v>
      </c>
      <c r="O208" s="11" t="s">
        <v>1764</v>
      </c>
    </row>
    <row r="209" spans="1:15" ht="51.75" customHeight="1" x14ac:dyDescent="0.15">
      <c r="A209" s="23" t="s">
        <v>651</v>
      </c>
      <c r="B209" s="23">
        <f t="shared" si="3"/>
        <v>207</v>
      </c>
      <c r="C209" s="78" t="str">
        <f>CONCATENATE(A209,全分野!$B209)</f>
        <v>高207</v>
      </c>
      <c r="D209" s="51" t="s">
        <v>1765</v>
      </c>
      <c r="E209" s="53" t="s">
        <v>9</v>
      </c>
      <c r="F209" s="53" t="s">
        <v>404</v>
      </c>
      <c r="G209" s="11" t="s">
        <v>1766</v>
      </c>
      <c r="H209" s="51" t="s">
        <v>2750</v>
      </c>
      <c r="I209" s="51" t="s">
        <v>409</v>
      </c>
      <c r="J209" s="57" t="s">
        <v>410</v>
      </c>
      <c r="K209" s="51" t="s">
        <v>411</v>
      </c>
      <c r="L209" s="51" t="s">
        <v>412</v>
      </c>
      <c r="M209" s="51" t="s">
        <v>27</v>
      </c>
      <c r="N209" s="51" t="s">
        <v>696</v>
      </c>
      <c r="O209" s="11" t="s">
        <v>1767</v>
      </c>
    </row>
    <row r="210" spans="1:15" ht="52.5" customHeight="1" x14ac:dyDescent="0.15">
      <c r="A210" s="23" t="s">
        <v>651</v>
      </c>
      <c r="B210" s="23">
        <f t="shared" si="3"/>
        <v>208</v>
      </c>
      <c r="C210" s="78" t="str">
        <f>CONCATENATE(A210,全分野!$B210)</f>
        <v>高208</v>
      </c>
      <c r="D210" s="51" t="s">
        <v>1768</v>
      </c>
      <c r="E210" s="53" t="s">
        <v>9</v>
      </c>
      <c r="F210" s="53" t="s">
        <v>404</v>
      </c>
      <c r="G210" s="11" t="s">
        <v>1769</v>
      </c>
      <c r="H210" s="51" t="s">
        <v>2750</v>
      </c>
      <c r="I210" s="51" t="s">
        <v>2757</v>
      </c>
      <c r="J210" s="57" t="s">
        <v>1770</v>
      </c>
      <c r="K210" s="51" t="s">
        <v>413</v>
      </c>
      <c r="L210" s="51" t="s">
        <v>414</v>
      </c>
      <c r="M210" s="51" t="s">
        <v>27</v>
      </c>
      <c r="N210" s="51" t="s">
        <v>840</v>
      </c>
      <c r="O210" s="11" t="s">
        <v>1771</v>
      </c>
    </row>
    <row r="211" spans="1:15" ht="39.75" customHeight="1" x14ac:dyDescent="0.15">
      <c r="A211" s="23" t="s">
        <v>651</v>
      </c>
      <c r="B211" s="23">
        <f t="shared" si="3"/>
        <v>209</v>
      </c>
      <c r="C211" s="78" t="str">
        <f>CONCATENATE(A211,全分野!$B211)</f>
        <v>高209</v>
      </c>
      <c r="D211" s="51" t="s">
        <v>1772</v>
      </c>
      <c r="E211" s="53" t="s">
        <v>9</v>
      </c>
      <c r="F211" s="53" t="s">
        <v>404</v>
      </c>
      <c r="G211" s="11" t="s">
        <v>1773</v>
      </c>
      <c r="H211" s="51" t="s">
        <v>2750</v>
      </c>
      <c r="I211" s="51" t="s">
        <v>53</v>
      </c>
      <c r="J211" s="57" t="s">
        <v>1774</v>
      </c>
      <c r="K211" s="51" t="s">
        <v>1775</v>
      </c>
      <c r="L211" s="51" t="s">
        <v>1776</v>
      </c>
      <c r="M211" s="51" t="s">
        <v>27</v>
      </c>
      <c r="N211" s="51" t="s">
        <v>830</v>
      </c>
      <c r="O211" s="11" t="s">
        <v>1767</v>
      </c>
    </row>
    <row r="212" spans="1:15" ht="39.75" customHeight="1" x14ac:dyDescent="0.15">
      <c r="A212" s="23" t="s">
        <v>651</v>
      </c>
      <c r="B212" s="23">
        <f t="shared" si="3"/>
        <v>210</v>
      </c>
      <c r="C212" s="78" t="str">
        <f>CONCATENATE(A212,全分野!$B212)</f>
        <v>高210</v>
      </c>
      <c r="D212" s="51" t="s">
        <v>1777</v>
      </c>
      <c r="E212" s="53" t="s">
        <v>9</v>
      </c>
      <c r="F212" s="53" t="s">
        <v>1778</v>
      </c>
      <c r="G212" s="11" t="s">
        <v>1779</v>
      </c>
      <c r="H212" s="51" t="s">
        <v>2750</v>
      </c>
      <c r="I212" s="51" t="s">
        <v>1780</v>
      </c>
      <c r="J212" s="57" t="s">
        <v>1781</v>
      </c>
      <c r="K212" s="51" t="s">
        <v>1782</v>
      </c>
      <c r="L212" s="51" t="s">
        <v>1783</v>
      </c>
      <c r="M212" s="51" t="s">
        <v>27</v>
      </c>
      <c r="N212" s="51" t="s">
        <v>830</v>
      </c>
      <c r="O212" s="11" t="s">
        <v>1784</v>
      </c>
    </row>
    <row r="213" spans="1:15" ht="39.75" customHeight="1" x14ac:dyDescent="0.15">
      <c r="A213" s="23" t="s">
        <v>651</v>
      </c>
      <c r="B213" s="23">
        <f t="shared" si="3"/>
        <v>211</v>
      </c>
      <c r="C213" s="78" t="str">
        <f>CONCATENATE(A213,全分野!$B213)</f>
        <v>高211</v>
      </c>
      <c r="D213" s="51" t="s">
        <v>1793</v>
      </c>
      <c r="E213" s="53" t="s">
        <v>15</v>
      </c>
      <c r="F213" s="53" t="s">
        <v>1791</v>
      </c>
      <c r="G213" s="11" t="s">
        <v>1794</v>
      </c>
      <c r="H213" s="51" t="s">
        <v>1795</v>
      </c>
      <c r="I213" s="51" t="s">
        <v>5</v>
      </c>
      <c r="J213" s="57" t="s">
        <v>2799</v>
      </c>
      <c r="K213" s="51" t="s">
        <v>1792</v>
      </c>
      <c r="L213" s="51" t="s">
        <v>1796</v>
      </c>
      <c r="M213" s="51" t="s">
        <v>2826</v>
      </c>
      <c r="N213" s="51" t="s">
        <v>696</v>
      </c>
      <c r="O213" s="11" t="s">
        <v>1797</v>
      </c>
    </row>
    <row r="214" spans="1:15" ht="39.75" customHeight="1" x14ac:dyDescent="0.15">
      <c r="A214" s="23" t="s">
        <v>651</v>
      </c>
      <c r="B214" s="23">
        <f t="shared" si="3"/>
        <v>212</v>
      </c>
      <c r="C214" s="78" t="str">
        <f>CONCATENATE(A214,全分野!$B214)</f>
        <v>高212</v>
      </c>
      <c r="D214" s="51" t="s">
        <v>1806</v>
      </c>
      <c r="E214" s="53" t="s">
        <v>16</v>
      </c>
      <c r="F214" s="53" t="s">
        <v>655</v>
      </c>
      <c r="G214" s="11" t="s">
        <v>2692</v>
      </c>
      <c r="H214" s="51" t="s">
        <v>1807</v>
      </c>
      <c r="I214" s="51" t="s">
        <v>1808</v>
      </c>
      <c r="J214" s="57" t="s">
        <v>656</v>
      </c>
      <c r="K214" s="51" t="s">
        <v>657</v>
      </c>
      <c r="L214" s="51" t="s">
        <v>658</v>
      </c>
      <c r="M214" s="51" t="s">
        <v>387</v>
      </c>
      <c r="N214" s="51" t="s">
        <v>1053</v>
      </c>
      <c r="O214" s="11" t="s">
        <v>659</v>
      </c>
    </row>
    <row r="215" spans="1:15" ht="39.75" customHeight="1" x14ac:dyDescent="0.15">
      <c r="A215" s="23" t="s">
        <v>651</v>
      </c>
      <c r="B215" s="23">
        <f t="shared" si="3"/>
        <v>213</v>
      </c>
      <c r="C215" s="78" t="str">
        <f>CONCATENATE(A215,全分野!$B215)</f>
        <v>高213</v>
      </c>
      <c r="D215" s="51" t="s">
        <v>1809</v>
      </c>
      <c r="E215" s="53" t="s">
        <v>9</v>
      </c>
      <c r="F215" s="53" t="s">
        <v>33</v>
      </c>
      <c r="G215" s="11" t="s">
        <v>2693</v>
      </c>
      <c r="H215" s="51" t="s">
        <v>1807</v>
      </c>
      <c r="I215" s="51" t="s">
        <v>1808</v>
      </c>
      <c r="J215" s="57" t="s">
        <v>2800</v>
      </c>
      <c r="K215" s="51" t="s">
        <v>660</v>
      </c>
      <c r="L215" s="51" t="s">
        <v>661</v>
      </c>
      <c r="M215" s="51" t="s">
        <v>387</v>
      </c>
      <c r="N215" s="51" t="s">
        <v>696</v>
      </c>
      <c r="O215" s="11" t="s">
        <v>662</v>
      </c>
    </row>
    <row r="216" spans="1:15" ht="44.25" customHeight="1" x14ac:dyDescent="0.15">
      <c r="A216" s="23" t="s">
        <v>651</v>
      </c>
      <c r="B216" s="23">
        <f t="shared" si="3"/>
        <v>214</v>
      </c>
      <c r="C216" s="78" t="str">
        <f>CONCATENATE(A216,全分野!$B216)</f>
        <v>高214</v>
      </c>
      <c r="D216" s="51" t="s">
        <v>2604</v>
      </c>
      <c r="E216" s="53" t="s">
        <v>17</v>
      </c>
      <c r="F216" s="53" t="s">
        <v>1813</v>
      </c>
      <c r="G216" s="11" t="s">
        <v>2694</v>
      </c>
      <c r="H216" s="51" t="s">
        <v>1814</v>
      </c>
      <c r="I216" s="51" t="s">
        <v>1815</v>
      </c>
      <c r="J216" s="57" t="s">
        <v>1816</v>
      </c>
      <c r="K216" s="51" t="s">
        <v>1817</v>
      </c>
      <c r="L216" s="51" t="s">
        <v>1818</v>
      </c>
      <c r="M216" s="51" t="s">
        <v>2835</v>
      </c>
      <c r="N216" s="51" t="s">
        <v>696</v>
      </c>
      <c r="O216" s="11" t="s">
        <v>1819</v>
      </c>
    </row>
    <row r="217" spans="1:15" ht="43.5" customHeight="1" x14ac:dyDescent="0.15">
      <c r="A217" s="23" t="s">
        <v>651</v>
      </c>
      <c r="B217" s="23">
        <f t="shared" si="3"/>
        <v>215</v>
      </c>
      <c r="C217" s="78" t="str">
        <f>CONCATENATE(A217,全分野!$B217)</f>
        <v>高215</v>
      </c>
      <c r="D217" s="51" t="s">
        <v>1820</v>
      </c>
      <c r="E217" s="53" t="s">
        <v>17</v>
      </c>
      <c r="F217" s="53" t="s">
        <v>1821</v>
      </c>
      <c r="G217" s="11" t="s">
        <v>2695</v>
      </c>
      <c r="H217" s="51" t="s">
        <v>1814</v>
      </c>
      <c r="I217" s="51" t="s">
        <v>1815</v>
      </c>
      <c r="J217" s="57" t="s">
        <v>2801</v>
      </c>
      <c r="K217" s="51" t="s">
        <v>1822</v>
      </c>
      <c r="L217" s="51" t="s">
        <v>1823</v>
      </c>
      <c r="M217" s="51" t="s">
        <v>2834</v>
      </c>
      <c r="N217" s="51" t="s">
        <v>696</v>
      </c>
      <c r="O217" s="11" t="s">
        <v>1824</v>
      </c>
    </row>
    <row r="218" spans="1:15" ht="39.75" customHeight="1" x14ac:dyDescent="0.15">
      <c r="A218" s="23" t="s">
        <v>651</v>
      </c>
      <c r="B218" s="23">
        <f t="shared" si="3"/>
        <v>216</v>
      </c>
      <c r="C218" s="78" t="str">
        <f>CONCATENATE(A218,全分野!$B218)</f>
        <v>高216</v>
      </c>
      <c r="D218" s="51" t="s">
        <v>214</v>
      </c>
      <c r="E218" s="53" t="s">
        <v>17</v>
      </c>
      <c r="F218" s="53" t="s">
        <v>1810</v>
      </c>
      <c r="G218" s="11" t="s">
        <v>2696</v>
      </c>
      <c r="H218" s="51" t="s">
        <v>1814</v>
      </c>
      <c r="I218" s="51" t="s">
        <v>214</v>
      </c>
      <c r="J218" s="57" t="s">
        <v>2802</v>
      </c>
      <c r="K218" s="51" t="s">
        <v>1811</v>
      </c>
      <c r="L218" s="51" t="s">
        <v>1812</v>
      </c>
      <c r="M218" s="51" t="s">
        <v>2834</v>
      </c>
      <c r="N218" s="51" t="s">
        <v>696</v>
      </c>
      <c r="O218" s="11" t="s">
        <v>1825</v>
      </c>
    </row>
    <row r="219" spans="1:15" ht="39.75" customHeight="1" x14ac:dyDescent="0.15">
      <c r="A219" s="23" t="s">
        <v>651</v>
      </c>
      <c r="B219" s="23">
        <f t="shared" si="3"/>
        <v>217</v>
      </c>
      <c r="C219" s="78" t="str">
        <f>CONCATENATE(A219,全分野!$B219)</f>
        <v>高217</v>
      </c>
      <c r="D219" s="51" t="s">
        <v>1828</v>
      </c>
      <c r="E219" s="53" t="s">
        <v>10</v>
      </c>
      <c r="F219" s="53" t="s">
        <v>307</v>
      </c>
      <c r="G219" s="11" t="s">
        <v>1829</v>
      </c>
      <c r="H219" s="51" t="s">
        <v>2751</v>
      </c>
      <c r="I219" s="51" t="s">
        <v>24</v>
      </c>
      <c r="J219" s="57" t="s">
        <v>1830</v>
      </c>
      <c r="K219" s="51" t="s">
        <v>1826</v>
      </c>
      <c r="L219" s="51" t="s">
        <v>1827</v>
      </c>
      <c r="M219" s="51" t="s">
        <v>1144</v>
      </c>
      <c r="N219" s="51" t="s">
        <v>1100</v>
      </c>
      <c r="O219" s="11" t="s">
        <v>2925</v>
      </c>
    </row>
    <row r="220" spans="1:15" ht="39.75" customHeight="1" x14ac:dyDescent="0.15">
      <c r="A220" s="23" t="s">
        <v>651</v>
      </c>
      <c r="B220" s="23">
        <f t="shared" si="3"/>
        <v>218</v>
      </c>
      <c r="C220" s="78" t="str">
        <f>CONCATENATE(A220,全分野!$B220)</f>
        <v>高218</v>
      </c>
      <c r="D220" s="51" t="s">
        <v>2603</v>
      </c>
      <c r="E220" s="53" t="s">
        <v>10</v>
      </c>
      <c r="F220" s="53" t="s">
        <v>1831</v>
      </c>
      <c r="G220" s="11" t="s">
        <v>1832</v>
      </c>
      <c r="H220" s="51" t="s">
        <v>2751</v>
      </c>
      <c r="I220" s="51" t="s">
        <v>32</v>
      </c>
      <c r="J220" s="57" t="s">
        <v>1833</v>
      </c>
      <c r="K220" s="51" t="s">
        <v>1834</v>
      </c>
      <c r="L220" s="51" t="s">
        <v>1835</v>
      </c>
      <c r="M220" s="51" t="s">
        <v>1144</v>
      </c>
      <c r="N220" s="51" t="s">
        <v>1100</v>
      </c>
      <c r="O220" s="11" t="s">
        <v>1836</v>
      </c>
    </row>
    <row r="221" spans="1:15" ht="39.75" customHeight="1" x14ac:dyDescent="0.15">
      <c r="A221" s="23" t="s">
        <v>651</v>
      </c>
      <c r="B221" s="23">
        <f t="shared" si="3"/>
        <v>219</v>
      </c>
      <c r="C221" s="78" t="str">
        <f>CONCATENATE(A221,全分野!$B221)</f>
        <v>高219</v>
      </c>
      <c r="D221" s="51" t="s">
        <v>3020</v>
      </c>
      <c r="E221" s="53" t="s">
        <v>11</v>
      </c>
      <c r="F221" s="53" t="s">
        <v>526</v>
      </c>
      <c r="G221" s="11" t="s">
        <v>1837</v>
      </c>
      <c r="H221" s="51" t="s">
        <v>2751</v>
      </c>
      <c r="I221" s="51" t="s">
        <v>61</v>
      </c>
      <c r="J221" s="57" t="s">
        <v>2803</v>
      </c>
      <c r="K221" s="51" t="s">
        <v>1838</v>
      </c>
      <c r="L221" s="51" t="s">
        <v>1839</v>
      </c>
      <c r="M221" s="51" t="s">
        <v>1144</v>
      </c>
      <c r="N221" s="51" t="s">
        <v>1100</v>
      </c>
      <c r="O221" s="11" t="s">
        <v>2926</v>
      </c>
    </row>
    <row r="222" spans="1:15" ht="39.75" customHeight="1" x14ac:dyDescent="0.15">
      <c r="A222" s="23" t="s">
        <v>651</v>
      </c>
      <c r="B222" s="23">
        <f t="shared" si="3"/>
        <v>220</v>
      </c>
      <c r="C222" s="78" t="str">
        <f>CONCATENATE(A222,全分野!$B222)</f>
        <v>高220</v>
      </c>
      <c r="D222" s="51" t="s">
        <v>1840</v>
      </c>
      <c r="E222" s="53" t="s">
        <v>9</v>
      </c>
      <c r="F222" s="53" t="s">
        <v>904</v>
      </c>
      <c r="G222" s="47" t="s">
        <v>2690</v>
      </c>
      <c r="H222" s="51" t="s">
        <v>2752</v>
      </c>
      <c r="I222" s="51" t="s">
        <v>93</v>
      </c>
      <c r="J222" s="57" t="s">
        <v>1842</v>
      </c>
      <c r="K222" s="51" t="s">
        <v>1843</v>
      </c>
      <c r="L222" s="51" t="s">
        <v>1844</v>
      </c>
      <c r="M222" s="51" t="s">
        <v>2826</v>
      </c>
      <c r="N222" s="51" t="s">
        <v>2391</v>
      </c>
      <c r="O222" s="11" t="s">
        <v>2427</v>
      </c>
    </row>
    <row r="223" spans="1:15" ht="39.75" customHeight="1" x14ac:dyDescent="0.15">
      <c r="A223" s="23" t="s">
        <v>651</v>
      </c>
      <c r="B223" s="23">
        <f t="shared" si="3"/>
        <v>221</v>
      </c>
      <c r="C223" s="78" t="str">
        <f>CONCATENATE(A223,全分野!$B223)</f>
        <v>高221</v>
      </c>
      <c r="D223" s="51" t="s">
        <v>1845</v>
      </c>
      <c r="E223" s="53" t="s">
        <v>9</v>
      </c>
      <c r="F223" s="53" t="s">
        <v>1846</v>
      </c>
      <c r="G223" s="47" t="s">
        <v>2691</v>
      </c>
      <c r="H223" s="51" t="s">
        <v>2752</v>
      </c>
      <c r="I223" s="51" t="s">
        <v>93</v>
      </c>
      <c r="J223" s="57" t="s">
        <v>1847</v>
      </c>
      <c r="K223" s="51" t="s">
        <v>1848</v>
      </c>
      <c r="L223" s="51" t="s">
        <v>1849</v>
      </c>
      <c r="M223" s="51" t="s">
        <v>702</v>
      </c>
      <c r="N223" s="51" t="s">
        <v>2392</v>
      </c>
      <c r="O223" s="11" t="s">
        <v>2927</v>
      </c>
    </row>
    <row r="224" spans="1:15" ht="43.5" customHeight="1" x14ac:dyDescent="0.15">
      <c r="A224" s="23" t="s">
        <v>651</v>
      </c>
      <c r="B224" s="23">
        <f t="shared" si="3"/>
        <v>222</v>
      </c>
      <c r="C224" s="78" t="str">
        <f>CONCATENATE(A224,全分野!$B224)</f>
        <v>高222</v>
      </c>
      <c r="D224" s="51" t="s">
        <v>1850</v>
      </c>
      <c r="E224" s="53" t="s">
        <v>10</v>
      </c>
      <c r="F224" s="53" t="s">
        <v>1851</v>
      </c>
      <c r="G224" s="11" t="s">
        <v>3089</v>
      </c>
      <c r="H224" s="51" t="s">
        <v>2752</v>
      </c>
      <c r="I224" s="51" t="s">
        <v>93</v>
      </c>
      <c r="J224" s="57" t="s">
        <v>1852</v>
      </c>
      <c r="K224" s="51" t="s">
        <v>1853</v>
      </c>
      <c r="L224" s="51" t="s">
        <v>1854</v>
      </c>
      <c r="M224" s="51" t="s">
        <v>702</v>
      </c>
      <c r="N224" s="51" t="s">
        <v>2392</v>
      </c>
      <c r="O224" s="11" t="s">
        <v>2428</v>
      </c>
    </row>
    <row r="225" spans="1:15" ht="39.75" customHeight="1" x14ac:dyDescent="0.15">
      <c r="A225" s="23" t="s">
        <v>651</v>
      </c>
      <c r="B225" s="23">
        <f t="shared" si="3"/>
        <v>223</v>
      </c>
      <c r="C225" s="78" t="str">
        <f>CONCATENATE(A225,全分野!$B225)</f>
        <v>高223</v>
      </c>
      <c r="D225" s="51" t="s">
        <v>1858</v>
      </c>
      <c r="E225" s="53" t="s">
        <v>9</v>
      </c>
      <c r="F225" s="53" t="s">
        <v>1857</v>
      </c>
      <c r="G225" s="11" t="s">
        <v>2689</v>
      </c>
      <c r="H225" s="51" t="s">
        <v>2753</v>
      </c>
      <c r="I225" s="51" t="s">
        <v>93</v>
      </c>
      <c r="J225" s="57" t="s">
        <v>2804</v>
      </c>
      <c r="K225" s="51" t="s">
        <v>1856</v>
      </c>
      <c r="L225" s="51" t="s">
        <v>1856</v>
      </c>
      <c r="M225" s="51" t="s">
        <v>702</v>
      </c>
      <c r="N225" s="51" t="s">
        <v>696</v>
      </c>
      <c r="O225" s="11" t="s">
        <v>2928</v>
      </c>
    </row>
    <row r="226" spans="1:15" ht="39.75" customHeight="1" x14ac:dyDescent="0.15">
      <c r="A226" s="23" t="s">
        <v>651</v>
      </c>
      <c r="B226" s="23">
        <f t="shared" si="3"/>
        <v>224</v>
      </c>
      <c r="C226" s="78" t="str">
        <f>CONCATENATE(A226,全分野!$B226)</f>
        <v>高224</v>
      </c>
      <c r="D226" s="51" t="s">
        <v>2602</v>
      </c>
      <c r="E226" s="53" t="s">
        <v>11</v>
      </c>
      <c r="F226" s="53" t="s">
        <v>1866</v>
      </c>
      <c r="G226" s="11" t="s">
        <v>668</v>
      </c>
      <c r="H226" s="51" t="s">
        <v>666</v>
      </c>
      <c r="I226" s="51" t="s">
        <v>1867</v>
      </c>
      <c r="J226" s="57" t="s">
        <v>1868</v>
      </c>
      <c r="K226" s="51" t="s">
        <v>297</v>
      </c>
      <c r="L226" s="51" t="s">
        <v>1869</v>
      </c>
      <c r="M226" s="51" t="s">
        <v>1870</v>
      </c>
      <c r="N226" s="51" t="s">
        <v>840</v>
      </c>
      <c r="O226" s="11" t="s">
        <v>2948</v>
      </c>
    </row>
    <row r="227" spans="1:15" ht="39.75" customHeight="1" x14ac:dyDescent="0.15">
      <c r="A227" s="23" t="s">
        <v>651</v>
      </c>
      <c r="B227" s="23">
        <f t="shared" si="3"/>
        <v>225</v>
      </c>
      <c r="C227" s="78" t="str">
        <f>CONCATENATE(A227,全分野!$B227)</f>
        <v>高225</v>
      </c>
      <c r="D227" s="51" t="s">
        <v>3010</v>
      </c>
      <c r="E227" s="53" t="s">
        <v>10</v>
      </c>
      <c r="F227" s="53" t="s">
        <v>299</v>
      </c>
      <c r="G227" s="11" t="s">
        <v>1871</v>
      </c>
      <c r="H227" s="51" t="s">
        <v>666</v>
      </c>
      <c r="I227" s="51" t="s">
        <v>1867</v>
      </c>
      <c r="J227" s="57" t="s">
        <v>1872</v>
      </c>
      <c r="K227" s="51" t="s">
        <v>296</v>
      </c>
      <c r="L227" s="51" t="s">
        <v>1873</v>
      </c>
      <c r="M227" s="51" t="s">
        <v>1870</v>
      </c>
      <c r="N227" s="51" t="s">
        <v>840</v>
      </c>
      <c r="O227" s="11" t="s">
        <v>2949</v>
      </c>
    </row>
    <row r="228" spans="1:15" ht="53.25" customHeight="1" x14ac:dyDescent="0.15">
      <c r="A228" s="23" t="s">
        <v>651</v>
      </c>
      <c r="B228" s="23">
        <f t="shared" si="3"/>
        <v>226</v>
      </c>
      <c r="C228" s="78" t="str">
        <f>CONCATENATE(A228,全分野!$B228)</f>
        <v>高226</v>
      </c>
      <c r="D228" s="51" t="s">
        <v>2601</v>
      </c>
      <c r="E228" s="53" t="s">
        <v>9</v>
      </c>
      <c r="F228" s="53" t="s">
        <v>1874</v>
      </c>
      <c r="G228" s="11" t="s">
        <v>1875</v>
      </c>
      <c r="H228" s="51" t="s">
        <v>666</v>
      </c>
      <c r="I228" s="51" t="s">
        <v>1867</v>
      </c>
      <c r="J228" s="57" t="s">
        <v>1876</v>
      </c>
      <c r="K228" s="51" t="s">
        <v>1877</v>
      </c>
      <c r="L228" s="51" t="s">
        <v>1878</v>
      </c>
      <c r="M228" s="51" t="s">
        <v>1870</v>
      </c>
      <c r="N228" s="51" t="s">
        <v>840</v>
      </c>
      <c r="O228" s="11" t="s">
        <v>2929</v>
      </c>
    </row>
    <row r="229" spans="1:15" ht="57" customHeight="1" x14ac:dyDescent="0.15">
      <c r="A229" s="23" t="s">
        <v>651</v>
      </c>
      <c r="B229" s="23">
        <f t="shared" si="3"/>
        <v>227</v>
      </c>
      <c r="C229" s="78" t="str">
        <f>CONCATENATE(A229,全分野!$B229)</f>
        <v>高227</v>
      </c>
      <c r="D229" s="51" t="s">
        <v>3011</v>
      </c>
      <c r="E229" s="53" t="s">
        <v>10</v>
      </c>
      <c r="F229" s="53" t="s">
        <v>54</v>
      </c>
      <c r="G229" s="11" t="s">
        <v>1879</v>
      </c>
      <c r="H229" s="51" t="s">
        <v>666</v>
      </c>
      <c r="I229" s="51" t="s">
        <v>1867</v>
      </c>
      <c r="J229" s="57" t="s">
        <v>1880</v>
      </c>
      <c r="K229" s="51" t="s">
        <v>298</v>
      </c>
      <c r="L229" s="51" t="s">
        <v>1881</v>
      </c>
      <c r="M229" s="51" t="s">
        <v>1870</v>
      </c>
      <c r="N229" s="51" t="s">
        <v>840</v>
      </c>
      <c r="O229" s="11" t="s">
        <v>2930</v>
      </c>
    </row>
    <row r="230" spans="1:15" ht="39.75" customHeight="1" x14ac:dyDescent="0.15">
      <c r="A230" s="23" t="s">
        <v>651</v>
      </c>
      <c r="B230" s="23">
        <f t="shared" si="3"/>
        <v>228</v>
      </c>
      <c r="C230" s="78" t="str">
        <f>CONCATENATE(A230,全分野!$B230)</f>
        <v>高228</v>
      </c>
      <c r="D230" s="51" t="s">
        <v>3012</v>
      </c>
      <c r="E230" s="53" t="s">
        <v>9</v>
      </c>
      <c r="F230" s="53" t="s">
        <v>1882</v>
      </c>
      <c r="G230" s="11" t="s">
        <v>1883</v>
      </c>
      <c r="H230" s="51" t="s">
        <v>666</v>
      </c>
      <c r="I230" s="51" t="s">
        <v>1867</v>
      </c>
      <c r="J230" s="57" t="s">
        <v>1884</v>
      </c>
      <c r="K230" s="51" t="s">
        <v>1885</v>
      </c>
      <c r="L230" s="51" t="s">
        <v>1886</v>
      </c>
      <c r="M230" s="51" t="s">
        <v>1870</v>
      </c>
      <c r="N230" s="51" t="s">
        <v>840</v>
      </c>
      <c r="O230" s="11" t="s">
        <v>2947</v>
      </c>
    </row>
    <row r="231" spans="1:15" ht="39.75" customHeight="1" x14ac:dyDescent="0.15">
      <c r="A231" s="23" t="s">
        <v>651</v>
      </c>
      <c r="B231" s="23">
        <f t="shared" si="3"/>
        <v>229</v>
      </c>
      <c r="C231" s="78" t="str">
        <f>CONCATENATE(A231,全分野!$B231)</f>
        <v>高229</v>
      </c>
      <c r="D231" s="51" t="s">
        <v>3013</v>
      </c>
      <c r="E231" s="53" t="s">
        <v>10</v>
      </c>
      <c r="F231" s="53" t="s">
        <v>1887</v>
      </c>
      <c r="G231" s="11" t="s">
        <v>1888</v>
      </c>
      <c r="H231" s="51" t="s">
        <v>666</v>
      </c>
      <c r="I231" s="51" t="s">
        <v>1867</v>
      </c>
      <c r="J231" s="57" t="s">
        <v>1889</v>
      </c>
      <c r="K231" s="51" t="s">
        <v>1890</v>
      </c>
      <c r="L231" s="51" t="s">
        <v>1891</v>
      </c>
      <c r="M231" s="51" t="s">
        <v>1870</v>
      </c>
      <c r="N231" s="51" t="s">
        <v>840</v>
      </c>
      <c r="O231" s="11" t="s">
        <v>2946</v>
      </c>
    </row>
    <row r="232" spans="1:15" ht="39.75" customHeight="1" x14ac:dyDescent="0.15">
      <c r="A232" s="23" t="s">
        <v>651</v>
      </c>
      <c r="B232" s="23">
        <f t="shared" si="3"/>
        <v>230</v>
      </c>
      <c r="C232" s="78" t="str">
        <f>CONCATENATE(A232,全分野!$B232)</f>
        <v>高230</v>
      </c>
      <c r="D232" s="51" t="s">
        <v>3014</v>
      </c>
      <c r="E232" s="53" t="s">
        <v>13</v>
      </c>
      <c r="F232" s="53" t="s">
        <v>1892</v>
      </c>
      <c r="G232" s="11" t="s">
        <v>1893</v>
      </c>
      <c r="H232" s="51" t="s">
        <v>666</v>
      </c>
      <c r="I232" s="51" t="s">
        <v>1867</v>
      </c>
      <c r="J232" s="57" t="s">
        <v>1894</v>
      </c>
      <c r="K232" s="51" t="s">
        <v>1895</v>
      </c>
      <c r="L232" s="51" t="s">
        <v>1896</v>
      </c>
      <c r="M232" s="51" t="s">
        <v>1870</v>
      </c>
      <c r="N232" s="51" t="s">
        <v>840</v>
      </c>
      <c r="O232" s="11" t="s">
        <v>2945</v>
      </c>
    </row>
    <row r="233" spans="1:15" ht="39.75" customHeight="1" x14ac:dyDescent="0.15">
      <c r="A233" s="23" t="s">
        <v>651</v>
      </c>
      <c r="B233" s="23">
        <f t="shared" si="3"/>
        <v>231</v>
      </c>
      <c r="C233" s="78" t="str">
        <f>CONCATENATE(A233,全分野!$B233)</f>
        <v>高231</v>
      </c>
      <c r="D233" s="51" t="s">
        <v>3015</v>
      </c>
      <c r="E233" s="53" t="s">
        <v>13</v>
      </c>
      <c r="F233" s="53" t="s">
        <v>1897</v>
      </c>
      <c r="G233" s="11" t="s">
        <v>1898</v>
      </c>
      <c r="H233" s="51" t="s">
        <v>666</v>
      </c>
      <c r="I233" s="51" t="s">
        <v>1899</v>
      </c>
      <c r="J233" s="57" t="s">
        <v>1900</v>
      </c>
      <c r="K233" s="51" t="s">
        <v>1901</v>
      </c>
      <c r="L233" s="51" t="s">
        <v>1902</v>
      </c>
      <c r="M233" s="51" t="s">
        <v>1870</v>
      </c>
      <c r="N233" s="51" t="s">
        <v>840</v>
      </c>
      <c r="O233" s="11" t="s">
        <v>2944</v>
      </c>
    </row>
    <row r="234" spans="1:15" ht="39.75" customHeight="1" x14ac:dyDescent="0.15">
      <c r="A234" s="23" t="s">
        <v>651</v>
      </c>
      <c r="B234" s="23">
        <f t="shared" si="3"/>
        <v>232</v>
      </c>
      <c r="C234" s="78" t="str">
        <f>CONCATENATE(A234,全分野!$B234)</f>
        <v>高232</v>
      </c>
      <c r="D234" s="51" t="s">
        <v>3016</v>
      </c>
      <c r="E234" s="53" t="s">
        <v>13</v>
      </c>
      <c r="F234" s="53" t="s">
        <v>1903</v>
      </c>
      <c r="G234" s="11" t="s">
        <v>3093</v>
      </c>
      <c r="H234" s="51" t="s">
        <v>666</v>
      </c>
      <c r="I234" s="51" t="s">
        <v>1867</v>
      </c>
      <c r="J234" s="57" t="s">
        <v>1905</v>
      </c>
      <c r="K234" s="51" t="s">
        <v>1906</v>
      </c>
      <c r="L234" s="51" t="s">
        <v>1907</v>
      </c>
      <c r="M234" s="51" t="s">
        <v>1870</v>
      </c>
      <c r="N234" s="51" t="s">
        <v>830</v>
      </c>
      <c r="O234" s="11" t="s">
        <v>2942</v>
      </c>
    </row>
    <row r="235" spans="1:15" ht="39.75" customHeight="1" x14ac:dyDescent="0.15">
      <c r="A235" s="23" t="s">
        <v>651</v>
      </c>
      <c r="B235" s="23">
        <f t="shared" si="3"/>
        <v>233</v>
      </c>
      <c r="C235" s="78" t="str">
        <f>CONCATENATE(A235,全分野!$B235)</f>
        <v>高233</v>
      </c>
      <c r="D235" s="51" t="s">
        <v>3009</v>
      </c>
      <c r="E235" s="53" t="s">
        <v>10</v>
      </c>
      <c r="F235" s="53" t="s">
        <v>1908</v>
      </c>
      <c r="G235" s="11" t="s">
        <v>1909</v>
      </c>
      <c r="H235" s="51" t="s">
        <v>666</v>
      </c>
      <c r="I235" s="51" t="s">
        <v>1899</v>
      </c>
      <c r="J235" s="57" t="s">
        <v>1910</v>
      </c>
      <c r="K235" s="51" t="s">
        <v>1911</v>
      </c>
      <c r="L235" s="51" t="s">
        <v>1912</v>
      </c>
      <c r="M235" s="51" t="s">
        <v>1870</v>
      </c>
      <c r="N235" s="51" t="s">
        <v>840</v>
      </c>
      <c r="O235" s="11" t="s">
        <v>2931</v>
      </c>
    </row>
    <row r="236" spans="1:15" ht="39.75" customHeight="1" x14ac:dyDescent="0.15">
      <c r="A236" s="23" t="s">
        <v>651</v>
      </c>
      <c r="B236" s="23">
        <f t="shared" si="3"/>
        <v>234</v>
      </c>
      <c r="C236" s="78" t="str">
        <f>CONCATENATE(A236,全分野!$B236)</f>
        <v>高234</v>
      </c>
      <c r="D236" s="51" t="s">
        <v>2599</v>
      </c>
      <c r="E236" s="53" t="s">
        <v>11</v>
      </c>
      <c r="F236" s="53" t="s">
        <v>1913</v>
      </c>
      <c r="G236" s="11" t="s">
        <v>1914</v>
      </c>
      <c r="H236" s="51" t="s">
        <v>666</v>
      </c>
      <c r="I236" s="51" t="s">
        <v>1867</v>
      </c>
      <c r="J236" s="57" t="s">
        <v>1915</v>
      </c>
      <c r="K236" s="51" t="s">
        <v>1916</v>
      </c>
      <c r="L236" s="51" t="s">
        <v>1917</v>
      </c>
      <c r="M236" s="51" t="s">
        <v>1870</v>
      </c>
      <c r="N236" s="51" t="s">
        <v>830</v>
      </c>
      <c r="O236" s="11" t="s">
        <v>2943</v>
      </c>
    </row>
    <row r="237" spans="1:15" ht="39.75" customHeight="1" x14ac:dyDescent="0.15">
      <c r="A237" s="23" t="s">
        <v>651</v>
      </c>
      <c r="B237" s="23">
        <f t="shared" si="3"/>
        <v>235</v>
      </c>
      <c r="C237" s="78" t="str">
        <f>CONCATENATE(A237,全分野!$B237)</f>
        <v>高235</v>
      </c>
      <c r="D237" s="51" t="s">
        <v>2600</v>
      </c>
      <c r="E237" s="53" t="s">
        <v>9</v>
      </c>
      <c r="F237" s="53" t="s">
        <v>1918</v>
      </c>
      <c r="G237" s="11" t="s">
        <v>1919</v>
      </c>
      <c r="H237" s="51" t="s">
        <v>666</v>
      </c>
      <c r="I237" s="51" t="s">
        <v>1867</v>
      </c>
      <c r="J237" s="57" t="s">
        <v>1920</v>
      </c>
      <c r="K237" s="51" t="s">
        <v>1921</v>
      </c>
      <c r="L237" s="51" t="s">
        <v>1922</v>
      </c>
      <c r="M237" s="51" t="s">
        <v>1870</v>
      </c>
      <c r="N237" s="51" t="s">
        <v>830</v>
      </c>
      <c r="O237" s="11" t="s">
        <v>2941</v>
      </c>
    </row>
    <row r="238" spans="1:15" ht="39.75" customHeight="1" x14ac:dyDescent="0.15">
      <c r="A238" s="23" t="s">
        <v>651</v>
      </c>
      <c r="B238" s="23">
        <f t="shared" si="3"/>
        <v>236</v>
      </c>
      <c r="C238" s="78" t="str">
        <f>CONCATENATE(A238,全分野!$B238)</f>
        <v>高236</v>
      </c>
      <c r="D238" s="51" t="s">
        <v>1980</v>
      </c>
      <c r="E238" s="53" t="s">
        <v>10</v>
      </c>
      <c r="F238" s="53" t="s">
        <v>352</v>
      </c>
      <c r="G238" s="11" t="s">
        <v>2688</v>
      </c>
      <c r="H238" s="51" t="s">
        <v>1981</v>
      </c>
      <c r="I238" s="51" t="s">
        <v>64</v>
      </c>
      <c r="J238" s="57" t="s">
        <v>2805</v>
      </c>
      <c r="K238" s="51" t="s">
        <v>1978</v>
      </c>
      <c r="L238" s="51" t="s">
        <v>1979</v>
      </c>
      <c r="M238" s="51" t="s">
        <v>702</v>
      </c>
      <c r="N238" s="51" t="s">
        <v>830</v>
      </c>
      <c r="O238" s="11" t="s">
        <v>2932</v>
      </c>
    </row>
    <row r="239" spans="1:15" ht="39.75" customHeight="1" x14ac:dyDescent="0.15">
      <c r="A239" s="23" t="s">
        <v>651</v>
      </c>
      <c r="B239" s="23">
        <f t="shared" si="3"/>
        <v>237</v>
      </c>
      <c r="C239" s="78" t="str">
        <f>CONCATENATE(A239,全分野!$B239)</f>
        <v>高237</v>
      </c>
      <c r="D239" s="51" t="s">
        <v>3017</v>
      </c>
      <c r="E239" s="53" t="s">
        <v>10</v>
      </c>
      <c r="F239" s="53" t="s">
        <v>352</v>
      </c>
      <c r="G239" s="11" t="s">
        <v>2688</v>
      </c>
      <c r="H239" s="51" t="s">
        <v>1981</v>
      </c>
      <c r="I239" s="51" t="s">
        <v>24</v>
      </c>
      <c r="J239" s="57" t="s">
        <v>2805</v>
      </c>
      <c r="K239" s="51" t="s">
        <v>1978</v>
      </c>
      <c r="L239" s="51" t="s">
        <v>1979</v>
      </c>
      <c r="M239" s="51" t="s">
        <v>702</v>
      </c>
      <c r="N239" s="51" t="s">
        <v>1053</v>
      </c>
      <c r="O239" s="11" t="s">
        <v>2932</v>
      </c>
    </row>
    <row r="240" spans="1:15" ht="39.75" customHeight="1" x14ac:dyDescent="0.15">
      <c r="A240" s="23" t="s">
        <v>651</v>
      </c>
      <c r="B240" s="23">
        <f t="shared" si="3"/>
        <v>238</v>
      </c>
      <c r="C240" s="78" t="str">
        <f>CONCATENATE(A240,全分野!$B240)</f>
        <v>高238</v>
      </c>
      <c r="D240" s="51" t="s">
        <v>1985</v>
      </c>
      <c r="E240" s="53" t="s">
        <v>18</v>
      </c>
      <c r="F240" s="53" t="s">
        <v>1986</v>
      </c>
      <c r="G240" s="11" t="s">
        <v>1987</v>
      </c>
      <c r="H240" s="51" t="s">
        <v>1988</v>
      </c>
      <c r="I240" s="51" t="s">
        <v>1989</v>
      </c>
      <c r="J240" s="57" t="s">
        <v>2806</v>
      </c>
      <c r="K240" s="51" t="s">
        <v>1990</v>
      </c>
      <c r="L240" s="51" t="s">
        <v>1991</v>
      </c>
      <c r="M240" s="51" t="s">
        <v>685</v>
      </c>
      <c r="N240" s="51" t="s">
        <v>1992</v>
      </c>
      <c r="O240" s="11" t="s">
        <v>2933</v>
      </c>
    </row>
    <row r="241" spans="1:15" ht="39.75" customHeight="1" x14ac:dyDescent="0.15">
      <c r="A241" s="23" t="s">
        <v>651</v>
      </c>
      <c r="B241" s="23">
        <f t="shared" si="3"/>
        <v>239</v>
      </c>
      <c r="C241" s="78" t="str">
        <f>CONCATENATE(A241,全分野!$B241)</f>
        <v>高239</v>
      </c>
      <c r="D241" s="51" t="s">
        <v>1993</v>
      </c>
      <c r="E241" s="53" t="s">
        <v>18</v>
      </c>
      <c r="F241" s="53" t="s">
        <v>1984</v>
      </c>
      <c r="G241" s="11" t="s">
        <v>1994</v>
      </c>
      <c r="H241" s="51" t="s">
        <v>1988</v>
      </c>
      <c r="I241" s="51" t="s">
        <v>91</v>
      </c>
      <c r="J241" s="57" t="s">
        <v>2807</v>
      </c>
      <c r="K241" s="51" t="s">
        <v>1995</v>
      </c>
      <c r="L241" s="51" t="s">
        <v>1996</v>
      </c>
      <c r="M241" s="51" t="s">
        <v>685</v>
      </c>
      <c r="N241" s="51" t="s">
        <v>1997</v>
      </c>
      <c r="O241" s="11" t="s">
        <v>2934</v>
      </c>
    </row>
    <row r="242" spans="1:15" ht="39.75" customHeight="1" x14ac:dyDescent="0.15">
      <c r="A242" s="23" t="s">
        <v>651</v>
      </c>
      <c r="B242" s="23">
        <f t="shared" si="3"/>
        <v>240</v>
      </c>
      <c r="C242" s="78" t="str">
        <f>CONCATENATE(A242,全分野!$B242)</f>
        <v>高240</v>
      </c>
      <c r="D242" s="51" t="s">
        <v>2598</v>
      </c>
      <c r="E242" s="53" t="s">
        <v>18</v>
      </c>
      <c r="F242" s="53" t="s">
        <v>1984</v>
      </c>
      <c r="G242" s="11" t="s">
        <v>1999</v>
      </c>
      <c r="H242" s="51" t="s">
        <v>1988</v>
      </c>
      <c r="I242" s="51" t="s">
        <v>93</v>
      </c>
      <c r="J242" s="57" t="s">
        <v>2808</v>
      </c>
      <c r="K242" s="51" t="s">
        <v>2000</v>
      </c>
      <c r="L242" s="51" t="s">
        <v>2001</v>
      </c>
      <c r="M242" s="51" t="s">
        <v>685</v>
      </c>
      <c r="N242" s="51" t="s">
        <v>1998</v>
      </c>
      <c r="O242" s="11" t="s">
        <v>2935</v>
      </c>
    </row>
    <row r="243" spans="1:15" ht="39.75" customHeight="1" x14ac:dyDescent="0.15">
      <c r="A243" s="23" t="s">
        <v>651</v>
      </c>
      <c r="B243" s="23">
        <f t="shared" si="3"/>
        <v>241</v>
      </c>
      <c r="C243" s="78" t="str">
        <f>CONCATENATE(A243,全分野!$B243)</f>
        <v>高241</v>
      </c>
      <c r="D243" s="51" t="s">
        <v>2003</v>
      </c>
      <c r="E243" s="53" t="s">
        <v>9</v>
      </c>
      <c r="F243" s="53" t="s">
        <v>3005</v>
      </c>
      <c r="G243" s="11" t="s">
        <v>2037</v>
      </c>
      <c r="H243" s="51" t="s">
        <v>2005</v>
      </c>
      <c r="I243" s="51" t="s">
        <v>64</v>
      </c>
      <c r="J243" s="57" t="s">
        <v>2006</v>
      </c>
      <c r="K243" s="51" t="s">
        <v>531</v>
      </c>
      <c r="L243" s="51" t="s">
        <v>532</v>
      </c>
      <c r="M243" s="51" t="s">
        <v>2836</v>
      </c>
      <c r="N243" s="51" t="s">
        <v>2393</v>
      </c>
      <c r="O243" s="11" t="s">
        <v>2936</v>
      </c>
    </row>
    <row r="244" spans="1:15" ht="48" customHeight="1" x14ac:dyDescent="0.15">
      <c r="A244" s="23" t="s">
        <v>651</v>
      </c>
      <c r="B244" s="23">
        <f t="shared" si="3"/>
        <v>242</v>
      </c>
      <c r="C244" s="78" t="str">
        <f>CONCATENATE(A244,全分野!$B244)</f>
        <v>高242</v>
      </c>
      <c r="D244" s="51" t="s">
        <v>2007</v>
      </c>
      <c r="E244" s="53" t="s">
        <v>16</v>
      </c>
      <c r="F244" s="53" t="s">
        <v>533</v>
      </c>
      <c r="G244" s="11" t="s">
        <v>2008</v>
      </c>
      <c r="H244" s="51" t="s">
        <v>2005</v>
      </c>
      <c r="I244" s="51" t="s">
        <v>2967</v>
      </c>
      <c r="J244" s="57" t="s">
        <v>2009</v>
      </c>
      <c r="K244" s="51" t="s">
        <v>534</v>
      </c>
      <c r="L244" s="51" t="s">
        <v>535</v>
      </c>
      <c r="M244" s="51" t="s">
        <v>685</v>
      </c>
      <c r="N244" s="51" t="s">
        <v>2393</v>
      </c>
      <c r="O244" s="11" t="s">
        <v>2010</v>
      </c>
    </row>
    <row r="245" spans="1:15" ht="39.75" customHeight="1" x14ac:dyDescent="0.15">
      <c r="A245" s="23" t="s">
        <v>651</v>
      </c>
      <c r="B245" s="23">
        <f t="shared" si="3"/>
        <v>243</v>
      </c>
      <c r="C245" s="78" t="str">
        <f>CONCATENATE(A245,全分野!$B245)</f>
        <v>高243</v>
      </c>
      <c r="D245" s="51" t="s">
        <v>2011</v>
      </c>
      <c r="E245" s="53" t="s">
        <v>19</v>
      </c>
      <c r="F245" s="53" t="s">
        <v>546</v>
      </c>
      <c r="G245" s="11" t="s">
        <v>2012</v>
      </c>
      <c r="H245" s="51" t="s">
        <v>2005</v>
      </c>
      <c r="I245" s="51" t="s">
        <v>2013</v>
      </c>
      <c r="J245" s="57" t="s">
        <v>2014</v>
      </c>
      <c r="K245" s="51" t="s">
        <v>547</v>
      </c>
      <c r="L245" s="51" t="s">
        <v>548</v>
      </c>
      <c r="M245" s="51" t="s">
        <v>2015</v>
      </c>
      <c r="N245" s="51" t="s">
        <v>2393</v>
      </c>
      <c r="O245" s="11" t="s">
        <v>2016</v>
      </c>
    </row>
    <row r="246" spans="1:15" ht="39.75" customHeight="1" x14ac:dyDescent="0.15">
      <c r="A246" s="23" t="s">
        <v>651</v>
      </c>
      <c r="B246" s="23">
        <f t="shared" si="3"/>
        <v>244</v>
      </c>
      <c r="C246" s="78" t="str">
        <f>CONCATENATE(A246,全分野!$B246)</f>
        <v>高244</v>
      </c>
      <c r="D246" s="51" t="s">
        <v>2017</v>
      </c>
      <c r="E246" s="53" t="s">
        <v>19</v>
      </c>
      <c r="F246" s="53" t="s">
        <v>549</v>
      </c>
      <c r="G246" s="11" t="s">
        <v>2018</v>
      </c>
      <c r="H246" s="51" t="s">
        <v>2005</v>
      </c>
      <c r="I246" s="51" t="s">
        <v>41</v>
      </c>
      <c r="J246" s="57" t="s">
        <v>2019</v>
      </c>
      <c r="K246" s="51" t="s">
        <v>550</v>
      </c>
      <c r="L246" s="51" t="s">
        <v>551</v>
      </c>
      <c r="M246" s="51" t="s">
        <v>2020</v>
      </c>
      <c r="N246" s="51" t="s">
        <v>2393</v>
      </c>
      <c r="O246" s="11" t="s">
        <v>2973</v>
      </c>
    </row>
    <row r="247" spans="1:15" ht="42.75" customHeight="1" x14ac:dyDescent="0.15">
      <c r="A247" s="23" t="s">
        <v>651</v>
      </c>
      <c r="B247" s="23">
        <f t="shared" si="3"/>
        <v>245</v>
      </c>
      <c r="C247" s="78" t="str">
        <f>CONCATENATE(A247,全分野!$B247)</f>
        <v>高245</v>
      </c>
      <c r="D247" s="51" t="s">
        <v>2021</v>
      </c>
      <c r="E247" s="53" t="s">
        <v>19</v>
      </c>
      <c r="F247" s="53" t="s">
        <v>3003</v>
      </c>
      <c r="G247" s="11" t="s">
        <v>2022</v>
      </c>
      <c r="H247" s="51" t="s">
        <v>2005</v>
      </c>
      <c r="I247" s="51" t="s">
        <v>41</v>
      </c>
      <c r="J247" s="57" t="s">
        <v>2023</v>
      </c>
      <c r="K247" s="51" t="s">
        <v>541</v>
      </c>
      <c r="L247" s="51" t="s">
        <v>542</v>
      </c>
      <c r="M247" s="51" t="s">
        <v>2551</v>
      </c>
      <c r="N247" s="51" t="s">
        <v>2393</v>
      </c>
      <c r="O247" s="11" t="s">
        <v>2974</v>
      </c>
    </row>
    <row r="248" spans="1:15" ht="43.5" customHeight="1" x14ac:dyDescent="0.15">
      <c r="A248" s="23" t="s">
        <v>651</v>
      </c>
      <c r="B248" s="23">
        <f t="shared" si="3"/>
        <v>246</v>
      </c>
      <c r="C248" s="78" t="str">
        <f>CONCATENATE(A248,全分野!$B248)</f>
        <v>高246</v>
      </c>
      <c r="D248" s="51" t="s">
        <v>2024</v>
      </c>
      <c r="E248" s="53" t="s">
        <v>19</v>
      </c>
      <c r="F248" s="53" t="s">
        <v>3004</v>
      </c>
      <c r="G248" s="11" t="s">
        <v>2025</v>
      </c>
      <c r="H248" s="51" t="s">
        <v>2005</v>
      </c>
      <c r="I248" s="51" t="s">
        <v>543</v>
      </c>
      <c r="J248" s="57" t="s">
        <v>2026</v>
      </c>
      <c r="K248" s="51" t="s">
        <v>544</v>
      </c>
      <c r="L248" s="51" t="s">
        <v>544</v>
      </c>
      <c r="M248" s="51" t="s">
        <v>2551</v>
      </c>
      <c r="N248" s="51" t="s">
        <v>2393</v>
      </c>
      <c r="O248" s="11" t="s">
        <v>2974</v>
      </c>
    </row>
    <row r="249" spans="1:15" ht="54" customHeight="1" x14ac:dyDescent="0.15">
      <c r="A249" s="23" t="s">
        <v>651</v>
      </c>
      <c r="B249" s="23">
        <f t="shared" si="3"/>
        <v>247</v>
      </c>
      <c r="C249" s="78" t="str">
        <f>CONCATENATE(A249,全分野!$B249)</f>
        <v>高247</v>
      </c>
      <c r="D249" s="51" t="s">
        <v>2027</v>
      </c>
      <c r="E249" s="53" t="s">
        <v>19</v>
      </c>
      <c r="F249" s="53" t="s">
        <v>3003</v>
      </c>
      <c r="G249" s="11" t="s">
        <v>2022</v>
      </c>
      <c r="H249" s="51" t="s">
        <v>2005</v>
      </c>
      <c r="I249" s="51" t="s">
        <v>543</v>
      </c>
      <c r="J249" s="57" t="s">
        <v>2026</v>
      </c>
      <c r="K249" s="51" t="s">
        <v>545</v>
      </c>
      <c r="L249" s="51" t="s">
        <v>542</v>
      </c>
      <c r="M249" s="51" t="s">
        <v>2551</v>
      </c>
      <c r="N249" s="51" t="s">
        <v>2393</v>
      </c>
      <c r="O249" s="11" t="s">
        <v>2974</v>
      </c>
    </row>
    <row r="250" spans="1:15" ht="57.75" customHeight="1" x14ac:dyDescent="0.15">
      <c r="A250" s="23" t="s">
        <v>651</v>
      </c>
      <c r="B250" s="23">
        <f t="shared" si="3"/>
        <v>248</v>
      </c>
      <c r="C250" s="78" t="str">
        <f>CONCATENATE(A250,全分野!$B250)</f>
        <v>高248</v>
      </c>
      <c r="D250" s="51" t="s">
        <v>2028</v>
      </c>
      <c r="E250" s="53" t="s">
        <v>18</v>
      </c>
      <c r="F250" s="53" t="s">
        <v>538</v>
      </c>
      <c r="G250" s="11" t="s">
        <v>2029</v>
      </c>
      <c r="H250" s="51" t="s">
        <v>2005</v>
      </c>
      <c r="I250" s="51" t="s">
        <v>64</v>
      </c>
      <c r="J250" s="57" t="s">
        <v>2030</v>
      </c>
      <c r="K250" s="51" t="s">
        <v>539</v>
      </c>
      <c r="L250" s="51" t="s">
        <v>540</v>
      </c>
      <c r="M250" s="51" t="s">
        <v>2837</v>
      </c>
      <c r="N250" s="51" t="s">
        <v>2393</v>
      </c>
      <c r="O250" s="11" t="s">
        <v>2937</v>
      </c>
    </row>
    <row r="251" spans="1:15" ht="49.5" customHeight="1" x14ac:dyDescent="0.15">
      <c r="A251" s="23" t="s">
        <v>651</v>
      </c>
      <c r="B251" s="23">
        <f t="shared" si="3"/>
        <v>249</v>
      </c>
      <c r="C251" s="78" t="str">
        <f>CONCATENATE(A251,全分野!$B251)</f>
        <v>高249</v>
      </c>
      <c r="D251" s="51" t="s">
        <v>2031</v>
      </c>
      <c r="E251" s="53" t="s">
        <v>17</v>
      </c>
      <c r="F251" s="53" t="s">
        <v>536</v>
      </c>
      <c r="G251" s="11" t="s">
        <v>2032</v>
      </c>
      <c r="H251" s="51" t="s">
        <v>2005</v>
      </c>
      <c r="I251" s="51" t="s">
        <v>185</v>
      </c>
      <c r="J251" s="57" t="s">
        <v>2033</v>
      </c>
      <c r="K251" s="51" t="s">
        <v>2034</v>
      </c>
      <c r="L251" s="51" t="s">
        <v>537</v>
      </c>
      <c r="M251" s="51" t="s">
        <v>2035</v>
      </c>
      <c r="N251" s="51" t="s">
        <v>2393</v>
      </c>
      <c r="O251" s="11" t="s">
        <v>2938</v>
      </c>
    </row>
    <row r="252" spans="1:15" ht="39.75" customHeight="1" x14ac:dyDescent="0.15">
      <c r="A252" s="23" t="s">
        <v>651</v>
      </c>
      <c r="B252" s="23">
        <f t="shared" si="3"/>
        <v>250</v>
      </c>
      <c r="C252" s="78" t="str">
        <f>CONCATENATE(A252,全分野!$B252)</f>
        <v>高250</v>
      </c>
      <c r="D252" s="51" t="s">
        <v>2597</v>
      </c>
      <c r="E252" s="53" t="s">
        <v>11</v>
      </c>
      <c r="F252" s="53" t="s">
        <v>646</v>
      </c>
      <c r="G252" s="11" t="s">
        <v>2066</v>
      </c>
      <c r="H252" s="51" t="s">
        <v>2271</v>
      </c>
      <c r="I252" s="51" t="s">
        <v>260</v>
      </c>
      <c r="J252" s="57" t="s">
        <v>2067</v>
      </c>
      <c r="K252" s="51" t="s">
        <v>2068</v>
      </c>
      <c r="L252" s="51" t="s">
        <v>2069</v>
      </c>
      <c r="M252" s="51" t="s">
        <v>2826</v>
      </c>
      <c r="N252" s="51" t="s">
        <v>1100</v>
      </c>
      <c r="O252" s="11" t="s">
        <v>2070</v>
      </c>
    </row>
    <row r="253" spans="1:15" ht="39.75" customHeight="1" x14ac:dyDescent="0.15">
      <c r="A253" s="23" t="s">
        <v>651</v>
      </c>
      <c r="B253" s="23">
        <f t="shared" si="3"/>
        <v>251</v>
      </c>
      <c r="C253" s="78" t="str">
        <f>CONCATENATE(A253,全分野!$B253)</f>
        <v>高251</v>
      </c>
      <c r="D253" s="51" t="s">
        <v>2082</v>
      </c>
      <c r="E253" s="53" t="s">
        <v>9</v>
      </c>
      <c r="F253" s="53" t="s">
        <v>383</v>
      </c>
      <c r="G253" s="11" t="s">
        <v>2083</v>
      </c>
      <c r="H253" s="51" t="s">
        <v>2754</v>
      </c>
      <c r="I253" s="51" t="s">
        <v>92</v>
      </c>
      <c r="J253" s="57" t="s">
        <v>382</v>
      </c>
      <c r="K253" s="51" t="s">
        <v>384</v>
      </c>
      <c r="L253" s="51" t="s">
        <v>385</v>
      </c>
      <c r="M253" s="51" t="s">
        <v>702</v>
      </c>
      <c r="N253" s="51" t="s">
        <v>696</v>
      </c>
      <c r="O253" s="11" t="s">
        <v>2939</v>
      </c>
    </row>
    <row r="254" spans="1:15" ht="39.75" customHeight="1" x14ac:dyDescent="0.15">
      <c r="A254" s="23" t="s">
        <v>651</v>
      </c>
      <c r="B254" s="23">
        <f t="shared" si="3"/>
        <v>252</v>
      </c>
      <c r="C254" s="78" t="str">
        <f>CONCATENATE(A254,全分野!$B254)</f>
        <v>高252</v>
      </c>
      <c r="D254" s="51" t="s">
        <v>2099</v>
      </c>
      <c r="E254" s="53" t="s">
        <v>10</v>
      </c>
      <c r="F254" s="53" t="s">
        <v>2100</v>
      </c>
      <c r="G254" s="11" t="s">
        <v>2101</v>
      </c>
      <c r="H254" s="51" t="s">
        <v>2119</v>
      </c>
      <c r="I254" s="51" t="s">
        <v>24</v>
      </c>
      <c r="J254" s="57" t="s">
        <v>2102</v>
      </c>
      <c r="K254" s="51" t="s">
        <v>2103</v>
      </c>
      <c r="L254" s="51" t="s">
        <v>2104</v>
      </c>
      <c r="M254" s="51" t="s">
        <v>702</v>
      </c>
      <c r="N254" s="51" t="s">
        <v>696</v>
      </c>
      <c r="O254" s="11" t="s">
        <v>2105</v>
      </c>
    </row>
    <row r="255" spans="1:15" ht="39.75" customHeight="1" x14ac:dyDescent="0.15">
      <c r="A255" s="23" t="s">
        <v>651</v>
      </c>
      <c r="B255" s="23">
        <f t="shared" si="3"/>
        <v>253</v>
      </c>
      <c r="C255" s="78" t="str">
        <f>CONCATENATE(A255,全分野!$B255)</f>
        <v>高253</v>
      </c>
      <c r="D255" s="51" t="s">
        <v>2106</v>
      </c>
      <c r="E255" s="53" t="s">
        <v>11</v>
      </c>
      <c r="F255" s="53" t="s">
        <v>2107</v>
      </c>
      <c r="G255" s="11" t="s">
        <v>2108</v>
      </c>
      <c r="H255" s="51" t="s">
        <v>2119</v>
      </c>
      <c r="I255" s="51" t="s">
        <v>24</v>
      </c>
      <c r="J255" s="57" t="s">
        <v>2109</v>
      </c>
      <c r="K255" s="51" t="s">
        <v>2110</v>
      </c>
      <c r="L255" s="51" t="s">
        <v>2111</v>
      </c>
      <c r="M255" s="51" t="s">
        <v>702</v>
      </c>
      <c r="N255" s="51" t="s">
        <v>696</v>
      </c>
      <c r="O255" s="11" t="s">
        <v>2112</v>
      </c>
    </row>
    <row r="256" spans="1:15" ht="39.75" customHeight="1" x14ac:dyDescent="0.15">
      <c r="A256" s="23" t="s">
        <v>651</v>
      </c>
      <c r="B256" s="23">
        <f t="shared" si="3"/>
        <v>254</v>
      </c>
      <c r="C256" s="78" t="str">
        <f>CONCATENATE(A256,全分野!$B256)</f>
        <v>高254</v>
      </c>
      <c r="D256" s="51" t="s">
        <v>3019</v>
      </c>
      <c r="E256" s="53" t="s">
        <v>11</v>
      </c>
      <c r="F256" s="53" t="s">
        <v>2113</v>
      </c>
      <c r="G256" s="11" t="s">
        <v>2114</v>
      </c>
      <c r="H256" s="51" t="s">
        <v>2119</v>
      </c>
      <c r="I256" s="51" t="s">
        <v>24</v>
      </c>
      <c r="J256" s="57" t="s">
        <v>2115</v>
      </c>
      <c r="K256" s="51" t="s">
        <v>2116</v>
      </c>
      <c r="L256" s="51" t="s">
        <v>2117</v>
      </c>
      <c r="M256" s="51" t="s">
        <v>702</v>
      </c>
      <c r="N256" s="51" t="s">
        <v>1053</v>
      </c>
      <c r="O256" s="11" t="s">
        <v>2118</v>
      </c>
    </row>
    <row r="257" spans="1:15" ht="39.75" customHeight="1" x14ac:dyDescent="0.15">
      <c r="A257" s="23" t="s">
        <v>651</v>
      </c>
      <c r="B257" s="23">
        <f t="shared" si="3"/>
        <v>255</v>
      </c>
      <c r="C257" s="78" t="str">
        <f>CONCATENATE(A257,全分野!$B257)</f>
        <v>高255</v>
      </c>
      <c r="D257" s="51" t="s">
        <v>2121</v>
      </c>
      <c r="E257" s="53" t="s">
        <v>17</v>
      </c>
      <c r="F257" s="53" t="s">
        <v>456</v>
      </c>
      <c r="G257" s="11" t="s">
        <v>2122</v>
      </c>
      <c r="H257" s="51" t="s">
        <v>2755</v>
      </c>
      <c r="I257" s="51" t="s">
        <v>457</v>
      </c>
      <c r="J257" s="57" t="s">
        <v>458</v>
      </c>
      <c r="K257" s="51" t="s">
        <v>459</v>
      </c>
      <c r="L257" s="51" t="s">
        <v>460</v>
      </c>
      <c r="M257" s="51" t="s">
        <v>27</v>
      </c>
      <c r="N257" s="51" t="s">
        <v>1053</v>
      </c>
      <c r="O257" s="11" t="s">
        <v>2123</v>
      </c>
    </row>
    <row r="258" spans="1:15" ht="39.75" customHeight="1" x14ac:dyDescent="0.15">
      <c r="A258" s="23" t="s">
        <v>651</v>
      </c>
      <c r="B258" s="23">
        <f t="shared" ref="B258:B259" si="4">B257+1</f>
        <v>256</v>
      </c>
      <c r="C258" s="78" t="str">
        <f>CONCATENATE(A258,全分野!$B258)</f>
        <v>高256</v>
      </c>
      <c r="D258" s="51" t="s">
        <v>2596</v>
      </c>
      <c r="E258" s="53" t="s">
        <v>17</v>
      </c>
      <c r="F258" s="53" t="s">
        <v>456</v>
      </c>
      <c r="G258" s="11" t="s">
        <v>2124</v>
      </c>
      <c r="H258" s="51" t="s">
        <v>2755</v>
      </c>
      <c r="I258" s="51" t="s">
        <v>2125</v>
      </c>
      <c r="J258" s="57" t="s">
        <v>2126</v>
      </c>
      <c r="K258" s="51" t="s">
        <v>2127</v>
      </c>
      <c r="L258" s="51" t="s">
        <v>2128</v>
      </c>
      <c r="M258" s="51" t="s">
        <v>2129</v>
      </c>
      <c r="N258" s="51" t="s">
        <v>1053</v>
      </c>
      <c r="O258" s="11" t="s">
        <v>2130</v>
      </c>
    </row>
    <row r="259" spans="1:15" ht="39.75" customHeight="1" x14ac:dyDescent="0.15">
      <c r="A259" s="23" t="s">
        <v>651</v>
      </c>
      <c r="B259" s="23">
        <f t="shared" si="4"/>
        <v>257</v>
      </c>
      <c r="C259" s="78" t="str">
        <f>CONCATENATE(A259,全分野!$B259)</f>
        <v>高257</v>
      </c>
      <c r="D259" s="51" t="s">
        <v>2595</v>
      </c>
      <c r="E259" s="53" t="s">
        <v>18</v>
      </c>
      <c r="F259" s="53" t="s">
        <v>663</v>
      </c>
      <c r="G259" s="11" t="s">
        <v>3088</v>
      </c>
      <c r="H259" s="51" t="s">
        <v>2756</v>
      </c>
      <c r="I259" s="51" t="s">
        <v>53</v>
      </c>
      <c r="J259" s="57" t="s">
        <v>2809</v>
      </c>
      <c r="K259" s="51" t="s">
        <v>664</v>
      </c>
      <c r="L259" s="51" t="s">
        <v>665</v>
      </c>
      <c r="M259" s="51" t="s">
        <v>2829</v>
      </c>
      <c r="N259" s="51" t="s">
        <v>830</v>
      </c>
      <c r="O259" s="11" t="s">
        <v>2940</v>
      </c>
    </row>
    <row r="260" spans="1:15" ht="39.75" customHeight="1" x14ac:dyDescent="0.15">
      <c r="A260" s="23" t="s">
        <v>3026</v>
      </c>
      <c r="B260" s="99">
        <f>B259+1</f>
        <v>258</v>
      </c>
      <c r="C260" s="100" t="str">
        <f>CONCATENATE(A260,全分野!$B260)</f>
        <v>高258</v>
      </c>
      <c r="D260" s="51" t="s">
        <v>2594</v>
      </c>
      <c r="E260" s="53" t="s">
        <v>18</v>
      </c>
      <c r="F260" s="53" t="s">
        <v>663</v>
      </c>
      <c r="G260" s="11" t="s">
        <v>3088</v>
      </c>
      <c r="H260" s="51" t="s">
        <v>2756</v>
      </c>
      <c r="I260" s="51" t="s">
        <v>24</v>
      </c>
      <c r="J260" s="53" t="s">
        <v>2810</v>
      </c>
      <c r="K260" s="51" t="s">
        <v>2211</v>
      </c>
      <c r="L260" s="51" t="s">
        <v>665</v>
      </c>
      <c r="M260" s="51" t="s">
        <v>2829</v>
      </c>
      <c r="N260" s="51" t="s">
        <v>706</v>
      </c>
      <c r="O260" s="11" t="s">
        <v>2940</v>
      </c>
    </row>
    <row r="261" spans="1:15" ht="39.75" customHeight="1" x14ac:dyDescent="0.15">
      <c r="A261" s="23" t="s">
        <v>3026</v>
      </c>
      <c r="B261" s="99">
        <f t="shared" ref="B261:B268" si="5">B260+1</f>
        <v>259</v>
      </c>
      <c r="C261" s="100" t="str">
        <f>CONCATENATE(A261,全分野!$B261)</f>
        <v>高259</v>
      </c>
      <c r="D261" s="103" t="s">
        <v>3037</v>
      </c>
      <c r="E261" s="102" t="s">
        <v>9</v>
      </c>
      <c r="F261" s="102" t="s">
        <v>3027</v>
      </c>
      <c r="G261" s="104" t="s">
        <v>3038</v>
      </c>
      <c r="H261" s="103" t="s">
        <v>928</v>
      </c>
      <c r="I261" s="103" t="s">
        <v>3040</v>
      </c>
      <c r="J261" s="103" t="s">
        <v>3028</v>
      </c>
      <c r="K261" s="102" t="s">
        <v>3029</v>
      </c>
      <c r="L261" s="102" t="s">
        <v>3030</v>
      </c>
      <c r="M261" s="105" t="s">
        <v>2826</v>
      </c>
      <c r="N261" s="103" t="s">
        <v>3044</v>
      </c>
      <c r="O261" s="106" t="s">
        <v>3043</v>
      </c>
    </row>
    <row r="262" spans="1:15" ht="39.75" customHeight="1" x14ac:dyDescent="0.15">
      <c r="A262" s="23" t="s">
        <v>3026</v>
      </c>
      <c r="B262" s="99">
        <f t="shared" si="5"/>
        <v>260</v>
      </c>
      <c r="C262" s="100" t="str">
        <f>CONCATENATE(A262,全分野!$B262)</f>
        <v>高260</v>
      </c>
      <c r="D262" s="107" t="s">
        <v>3031</v>
      </c>
      <c r="E262" s="101" t="s">
        <v>9</v>
      </c>
      <c r="F262" s="101" t="s">
        <v>3027</v>
      </c>
      <c r="G262" s="108" t="s">
        <v>3038</v>
      </c>
      <c r="H262" s="109" t="s">
        <v>928</v>
      </c>
      <c r="I262" s="109" t="s">
        <v>3041</v>
      </c>
      <c r="J262" s="109" t="s">
        <v>3028</v>
      </c>
      <c r="K262" s="101" t="s">
        <v>3029</v>
      </c>
      <c r="L262" s="101" t="s">
        <v>3030</v>
      </c>
      <c r="M262" s="66" t="s">
        <v>2826</v>
      </c>
      <c r="N262" s="107" t="s">
        <v>840</v>
      </c>
      <c r="O262" s="110" t="s">
        <v>3043</v>
      </c>
    </row>
    <row r="263" spans="1:15" ht="39.75" customHeight="1" x14ac:dyDescent="0.15">
      <c r="A263" s="23" t="s">
        <v>3026</v>
      </c>
      <c r="B263" s="99">
        <f t="shared" si="5"/>
        <v>261</v>
      </c>
      <c r="C263" s="100" t="str">
        <f>CONCATENATE(A263,全分野!$B263)</f>
        <v>高261</v>
      </c>
      <c r="D263" s="111" t="s">
        <v>3032</v>
      </c>
      <c r="E263" s="102" t="s">
        <v>9</v>
      </c>
      <c r="F263" s="102" t="s">
        <v>3033</v>
      </c>
      <c r="G263" s="106" t="s">
        <v>3039</v>
      </c>
      <c r="H263" s="105" t="s">
        <v>928</v>
      </c>
      <c r="I263" s="103" t="s">
        <v>3040</v>
      </c>
      <c r="J263" s="105" t="s">
        <v>3042</v>
      </c>
      <c r="K263" s="103" t="s">
        <v>3034</v>
      </c>
      <c r="L263" s="105" t="s">
        <v>3035</v>
      </c>
      <c r="M263" s="105" t="s">
        <v>2826</v>
      </c>
      <c r="N263" s="105" t="s">
        <v>3044</v>
      </c>
      <c r="O263" s="106" t="s">
        <v>3036</v>
      </c>
    </row>
    <row r="264" spans="1:15" ht="39.75" customHeight="1" x14ac:dyDescent="0.15">
      <c r="A264" s="23" t="s">
        <v>3026</v>
      </c>
      <c r="B264" s="99">
        <f t="shared" si="5"/>
        <v>262</v>
      </c>
      <c r="C264" s="100" t="str">
        <f>CONCATENATE(A264,全分野!$B264)</f>
        <v>高262</v>
      </c>
      <c r="D264" s="51" t="s">
        <v>3045</v>
      </c>
      <c r="E264" s="53" t="s">
        <v>18</v>
      </c>
      <c r="F264" s="53" t="s">
        <v>389</v>
      </c>
      <c r="G264" s="11" t="s">
        <v>3046</v>
      </c>
      <c r="H264" s="51" t="s">
        <v>699</v>
      </c>
      <c r="I264" s="51" t="s">
        <v>3047</v>
      </c>
      <c r="J264" s="57" t="s">
        <v>388</v>
      </c>
      <c r="K264" s="51" t="s">
        <v>390</v>
      </c>
      <c r="L264" s="51" t="s">
        <v>391</v>
      </c>
      <c r="M264" s="51" t="s">
        <v>702</v>
      </c>
      <c r="N264" s="51" t="s">
        <v>2851</v>
      </c>
      <c r="O264" s="11" t="s">
        <v>700</v>
      </c>
    </row>
    <row r="265" spans="1:15" ht="39.75" customHeight="1" x14ac:dyDescent="0.15">
      <c r="A265" s="23" t="s">
        <v>3026</v>
      </c>
      <c r="B265" s="99">
        <f t="shared" si="5"/>
        <v>263</v>
      </c>
      <c r="C265" s="100" t="str">
        <f>CONCATENATE(A265,全分野!$B265)</f>
        <v>高263</v>
      </c>
      <c r="D265" s="51" t="s">
        <v>3048</v>
      </c>
      <c r="E265" s="53" t="s">
        <v>18</v>
      </c>
      <c r="F265" s="53" t="s">
        <v>3056</v>
      </c>
      <c r="G265" s="11" t="s">
        <v>3049</v>
      </c>
      <c r="H265" s="51" t="s">
        <v>699</v>
      </c>
      <c r="I265" s="51" t="s">
        <v>3047</v>
      </c>
      <c r="J265" s="57" t="s">
        <v>388</v>
      </c>
      <c r="K265" s="51" t="s">
        <v>390</v>
      </c>
      <c r="L265" s="51" t="s">
        <v>391</v>
      </c>
      <c r="M265" s="51" t="s">
        <v>702</v>
      </c>
      <c r="N265" s="51" t="s">
        <v>2851</v>
      </c>
      <c r="O265" s="11" t="s">
        <v>700</v>
      </c>
    </row>
    <row r="266" spans="1:15" ht="39.75" customHeight="1" x14ac:dyDescent="0.15">
      <c r="A266" s="23" t="s">
        <v>3026</v>
      </c>
      <c r="B266" s="99">
        <f t="shared" si="5"/>
        <v>264</v>
      </c>
      <c r="C266" s="100" t="str">
        <f>CONCATENATE(A266,全分野!$B266)</f>
        <v>高264</v>
      </c>
      <c r="D266" s="51" t="s">
        <v>3050</v>
      </c>
      <c r="E266" s="53" t="s">
        <v>11</v>
      </c>
      <c r="F266" s="53" t="s">
        <v>3057</v>
      </c>
      <c r="G266" s="11" t="s">
        <v>3051</v>
      </c>
      <c r="H266" s="51" t="s">
        <v>699</v>
      </c>
      <c r="I266" s="51" t="s">
        <v>3047</v>
      </c>
      <c r="J266" s="57" t="s">
        <v>388</v>
      </c>
      <c r="K266" s="51" t="s">
        <v>390</v>
      </c>
      <c r="L266" s="51" t="s">
        <v>391</v>
      </c>
      <c r="M266" s="51" t="s">
        <v>702</v>
      </c>
      <c r="N266" s="51" t="s">
        <v>2851</v>
      </c>
      <c r="O266" s="11" t="s">
        <v>700</v>
      </c>
    </row>
    <row r="267" spans="1:15" ht="39.75" customHeight="1" x14ac:dyDescent="0.15">
      <c r="A267" s="23" t="s">
        <v>3026</v>
      </c>
      <c r="B267" s="99">
        <f t="shared" si="5"/>
        <v>265</v>
      </c>
      <c r="C267" s="100" t="str">
        <f>CONCATENATE(A267,全分野!$B267)</f>
        <v>高265</v>
      </c>
      <c r="D267" s="51" t="s">
        <v>3052</v>
      </c>
      <c r="E267" s="53" t="s">
        <v>11</v>
      </c>
      <c r="F267" s="53" t="s">
        <v>3058</v>
      </c>
      <c r="G267" s="11" t="s">
        <v>3053</v>
      </c>
      <c r="H267" s="51" t="s">
        <v>699</v>
      </c>
      <c r="I267" s="51" t="s">
        <v>3047</v>
      </c>
      <c r="J267" s="57" t="s">
        <v>388</v>
      </c>
      <c r="K267" s="51" t="s">
        <v>390</v>
      </c>
      <c r="L267" s="51" t="s">
        <v>391</v>
      </c>
      <c r="M267" s="51" t="s">
        <v>702</v>
      </c>
      <c r="N267" s="51" t="s">
        <v>2851</v>
      </c>
      <c r="O267" s="11" t="s">
        <v>700</v>
      </c>
    </row>
    <row r="268" spans="1:15" ht="39.75" customHeight="1" x14ac:dyDescent="0.15">
      <c r="A268" s="23" t="s">
        <v>3026</v>
      </c>
      <c r="B268" s="99">
        <f t="shared" si="5"/>
        <v>266</v>
      </c>
      <c r="C268" s="100" t="str">
        <f>CONCATENATE(A268,全分野!$B268)</f>
        <v>高266</v>
      </c>
      <c r="D268" s="51" t="s">
        <v>3054</v>
      </c>
      <c r="E268" s="53" t="s">
        <v>18</v>
      </c>
      <c r="F268" s="53" t="s">
        <v>3059</v>
      </c>
      <c r="G268" s="11" t="s">
        <v>3055</v>
      </c>
      <c r="H268" s="51" t="s">
        <v>699</v>
      </c>
      <c r="I268" s="51" t="s">
        <v>3047</v>
      </c>
      <c r="J268" s="57" t="s">
        <v>388</v>
      </c>
      <c r="K268" s="51" t="s">
        <v>390</v>
      </c>
      <c r="L268" s="51" t="s">
        <v>391</v>
      </c>
      <c r="M268" s="51" t="s">
        <v>702</v>
      </c>
      <c r="N268" s="51" t="s">
        <v>2851</v>
      </c>
      <c r="O268" s="11" t="s">
        <v>700</v>
      </c>
    </row>
    <row r="269" spans="1:15" ht="39.75" customHeight="1" x14ac:dyDescent="0.15">
      <c r="A269" s="23" t="s">
        <v>3026</v>
      </c>
      <c r="B269" s="99">
        <f t="shared" ref="B269:B274" si="6">B268+1</f>
        <v>267</v>
      </c>
      <c r="C269" s="100" t="str">
        <f>CONCATENATE(A269,全分野!$B269)</f>
        <v>高267</v>
      </c>
      <c r="D269" s="51" t="s">
        <v>3060</v>
      </c>
      <c r="E269" s="53" t="s">
        <v>18</v>
      </c>
      <c r="F269" s="53" t="s">
        <v>389</v>
      </c>
      <c r="G269" s="11" t="s">
        <v>3061</v>
      </c>
      <c r="H269" s="51" t="s">
        <v>699</v>
      </c>
      <c r="I269" s="51" t="s">
        <v>3062</v>
      </c>
      <c r="J269" s="57" t="s">
        <v>388</v>
      </c>
      <c r="K269" s="51" t="s">
        <v>390</v>
      </c>
      <c r="L269" s="51" t="s">
        <v>391</v>
      </c>
      <c r="M269" s="51" t="s">
        <v>702</v>
      </c>
      <c r="N269" s="51" t="s">
        <v>2851</v>
      </c>
      <c r="O269" s="11" t="s">
        <v>700</v>
      </c>
    </row>
    <row r="270" spans="1:15" ht="39.75" customHeight="1" x14ac:dyDescent="0.15">
      <c r="A270" s="23" t="s">
        <v>3026</v>
      </c>
      <c r="B270" s="99">
        <f t="shared" si="6"/>
        <v>268</v>
      </c>
      <c r="C270" s="100" t="str">
        <f>CONCATENATE(A270,全分野!$B270)</f>
        <v>高268</v>
      </c>
      <c r="D270" s="51" t="s">
        <v>3063</v>
      </c>
      <c r="E270" s="53" t="s">
        <v>18</v>
      </c>
      <c r="F270" s="53" t="s">
        <v>392</v>
      </c>
      <c r="G270" s="11" t="s">
        <v>393</v>
      </c>
      <c r="H270" s="51" t="s">
        <v>699</v>
      </c>
      <c r="I270" s="51" t="s">
        <v>3062</v>
      </c>
      <c r="J270" s="57" t="s">
        <v>388</v>
      </c>
      <c r="K270" s="51" t="s">
        <v>390</v>
      </c>
      <c r="L270" s="51" t="s">
        <v>391</v>
      </c>
      <c r="M270" s="51" t="s">
        <v>702</v>
      </c>
      <c r="N270" s="51" t="s">
        <v>2851</v>
      </c>
      <c r="O270" s="11" t="s">
        <v>700</v>
      </c>
    </row>
    <row r="271" spans="1:15" ht="39.75" customHeight="1" x14ac:dyDescent="0.15">
      <c r="A271" s="23" t="s">
        <v>3026</v>
      </c>
      <c r="B271" s="99">
        <f t="shared" si="6"/>
        <v>269</v>
      </c>
      <c r="C271" s="100" t="str">
        <f>CONCATENATE(A271,全分野!$B271)</f>
        <v>高269</v>
      </c>
      <c r="D271" s="51" t="s">
        <v>3064</v>
      </c>
      <c r="E271" s="53" t="s">
        <v>18</v>
      </c>
      <c r="F271" s="53" t="s">
        <v>3056</v>
      </c>
      <c r="G271" s="11" t="s">
        <v>3049</v>
      </c>
      <c r="H271" s="51" t="s">
        <v>699</v>
      </c>
      <c r="I271" s="51" t="s">
        <v>3062</v>
      </c>
      <c r="J271" s="57" t="s">
        <v>388</v>
      </c>
      <c r="K271" s="51" t="s">
        <v>390</v>
      </c>
      <c r="L271" s="51" t="s">
        <v>391</v>
      </c>
      <c r="M271" s="51" t="s">
        <v>702</v>
      </c>
      <c r="N271" s="51" t="s">
        <v>2851</v>
      </c>
      <c r="O271" s="11" t="s">
        <v>700</v>
      </c>
    </row>
    <row r="272" spans="1:15" ht="39.75" customHeight="1" x14ac:dyDescent="0.15">
      <c r="A272" s="23" t="s">
        <v>3026</v>
      </c>
      <c r="B272" s="99">
        <f t="shared" si="6"/>
        <v>270</v>
      </c>
      <c r="C272" s="100" t="str">
        <f>CONCATENATE(A272,全分野!$B272)</f>
        <v>高270</v>
      </c>
      <c r="D272" s="51" t="s">
        <v>3065</v>
      </c>
      <c r="E272" s="53" t="s">
        <v>18</v>
      </c>
      <c r="F272" s="53" t="s">
        <v>394</v>
      </c>
      <c r="G272" s="11" t="s">
        <v>395</v>
      </c>
      <c r="H272" s="51" t="s">
        <v>699</v>
      </c>
      <c r="I272" s="51" t="s">
        <v>3062</v>
      </c>
      <c r="J272" s="57" t="s">
        <v>388</v>
      </c>
      <c r="K272" s="51" t="s">
        <v>390</v>
      </c>
      <c r="L272" s="51" t="s">
        <v>391</v>
      </c>
      <c r="M272" s="51" t="s">
        <v>702</v>
      </c>
      <c r="N272" s="51" t="s">
        <v>2851</v>
      </c>
      <c r="O272" s="11" t="s">
        <v>700</v>
      </c>
    </row>
    <row r="273" spans="1:15" ht="39.75" customHeight="1" x14ac:dyDescent="0.15">
      <c r="A273" s="23" t="s">
        <v>3026</v>
      </c>
      <c r="B273" s="99">
        <f t="shared" si="6"/>
        <v>271</v>
      </c>
      <c r="C273" s="100" t="str">
        <f>CONCATENATE(A273,全分野!$B273)</f>
        <v>高271</v>
      </c>
      <c r="D273" s="51" t="s">
        <v>3066</v>
      </c>
      <c r="E273" s="53" t="s">
        <v>18</v>
      </c>
      <c r="F273" s="53" t="s">
        <v>149</v>
      </c>
      <c r="G273" s="11" t="s">
        <v>3070</v>
      </c>
      <c r="H273" s="51" t="s">
        <v>699</v>
      </c>
      <c r="I273" s="51" t="s">
        <v>3062</v>
      </c>
      <c r="J273" s="57" t="s">
        <v>388</v>
      </c>
      <c r="K273" s="51" t="s">
        <v>390</v>
      </c>
      <c r="L273" s="51" t="s">
        <v>391</v>
      </c>
      <c r="M273" s="51" t="s">
        <v>702</v>
      </c>
      <c r="N273" s="51" t="s">
        <v>2851</v>
      </c>
      <c r="O273" s="11" t="s">
        <v>700</v>
      </c>
    </row>
    <row r="274" spans="1:15" ht="39.75" customHeight="1" x14ac:dyDescent="0.15">
      <c r="A274" s="23" t="s">
        <v>3026</v>
      </c>
      <c r="B274" s="99">
        <f t="shared" si="6"/>
        <v>272</v>
      </c>
      <c r="C274" s="100" t="str">
        <f>CONCATENATE(A274,全分野!$B274)</f>
        <v>高272</v>
      </c>
      <c r="D274" s="51" t="s">
        <v>3067</v>
      </c>
      <c r="E274" s="53" t="s">
        <v>18</v>
      </c>
      <c r="F274" s="53" t="s">
        <v>3068</v>
      </c>
      <c r="G274" s="11" t="s">
        <v>3069</v>
      </c>
      <c r="H274" s="51" t="s">
        <v>699</v>
      </c>
      <c r="I274" s="51" t="s">
        <v>3062</v>
      </c>
      <c r="J274" s="53" t="s">
        <v>388</v>
      </c>
      <c r="K274" s="51" t="s">
        <v>390</v>
      </c>
      <c r="L274" s="51" t="s">
        <v>391</v>
      </c>
      <c r="M274" s="51" t="s">
        <v>702</v>
      </c>
      <c r="N274" s="51" t="s">
        <v>2851</v>
      </c>
      <c r="O274" s="11" t="s">
        <v>700</v>
      </c>
    </row>
    <row r="275" spans="1:15" ht="39.75" customHeight="1" x14ac:dyDescent="0.15">
      <c r="A275" s="23" t="s">
        <v>3026</v>
      </c>
      <c r="B275" s="99">
        <f t="shared" ref="B275:B306" si="7">B274+1</f>
        <v>273</v>
      </c>
      <c r="C275" s="100" t="s">
        <v>3096</v>
      </c>
      <c r="D275" s="51" t="s">
        <v>4288</v>
      </c>
      <c r="E275" s="53" t="s">
        <v>9</v>
      </c>
      <c r="F275" s="53" t="s">
        <v>3219</v>
      </c>
      <c r="G275" s="11" t="s">
        <v>3220</v>
      </c>
      <c r="H275" s="51" t="s">
        <v>3224</v>
      </c>
      <c r="I275" s="51" t="s">
        <v>24</v>
      </c>
      <c r="J275" s="57" t="s">
        <v>3218</v>
      </c>
      <c r="K275" s="51" t="s">
        <v>3221</v>
      </c>
      <c r="L275" s="51" t="s">
        <v>3222</v>
      </c>
      <c r="M275" s="51" t="s">
        <v>3223</v>
      </c>
      <c r="N275" s="51" t="s">
        <v>696</v>
      </c>
      <c r="O275" s="11" t="s">
        <v>3225</v>
      </c>
    </row>
    <row r="276" spans="1:15" ht="39.75" customHeight="1" x14ac:dyDescent="0.15">
      <c r="A276" s="23" t="s">
        <v>3026</v>
      </c>
      <c r="B276" s="99">
        <f t="shared" si="7"/>
        <v>274</v>
      </c>
      <c r="C276" s="100" t="s">
        <v>3097</v>
      </c>
      <c r="D276" s="51" t="s">
        <v>3264</v>
      </c>
      <c r="E276" s="53" t="s">
        <v>10</v>
      </c>
      <c r="F276" s="53" t="s">
        <v>3252</v>
      </c>
      <c r="G276" s="11" t="s">
        <v>3251</v>
      </c>
      <c r="H276" s="51" t="s">
        <v>3260</v>
      </c>
      <c r="I276" s="51" t="s">
        <v>24</v>
      </c>
      <c r="J276" s="57" t="s">
        <v>3255</v>
      </c>
      <c r="K276" s="51" t="s">
        <v>3256</v>
      </c>
      <c r="L276" s="51" t="s">
        <v>3254</v>
      </c>
      <c r="M276" s="51" t="s">
        <v>27</v>
      </c>
      <c r="N276" s="51" t="s">
        <v>806</v>
      </c>
      <c r="O276" s="11" t="s">
        <v>3257</v>
      </c>
    </row>
    <row r="277" spans="1:15" ht="39.75" customHeight="1" x14ac:dyDescent="0.15">
      <c r="A277" s="23" t="s">
        <v>3026</v>
      </c>
      <c r="B277" s="99">
        <f t="shared" si="7"/>
        <v>275</v>
      </c>
      <c r="C277" s="100" t="s">
        <v>3098</v>
      </c>
      <c r="D277" s="51" t="s">
        <v>3265</v>
      </c>
      <c r="E277" s="53" t="s">
        <v>3258</v>
      </c>
      <c r="F277" s="53" t="s">
        <v>3252</v>
      </c>
      <c r="G277" s="11" t="s">
        <v>3251</v>
      </c>
      <c r="H277" s="51" t="s">
        <v>3260</v>
      </c>
      <c r="I277" s="51" t="s">
        <v>162</v>
      </c>
      <c r="J277" s="57" t="s">
        <v>3259</v>
      </c>
      <c r="K277" s="51" t="s">
        <v>3253</v>
      </c>
      <c r="L277" s="51" t="s">
        <v>3254</v>
      </c>
      <c r="M277" s="51" t="s">
        <v>27</v>
      </c>
      <c r="N277" s="51" t="s">
        <v>806</v>
      </c>
      <c r="O277" s="11" t="s">
        <v>3257</v>
      </c>
    </row>
    <row r="278" spans="1:15" ht="39.75" customHeight="1" x14ac:dyDescent="0.15">
      <c r="A278" s="23" t="s">
        <v>3026</v>
      </c>
      <c r="B278" s="99">
        <f t="shared" si="7"/>
        <v>276</v>
      </c>
      <c r="C278" s="100" t="s">
        <v>3099</v>
      </c>
      <c r="D278" s="51" t="s">
        <v>3272</v>
      </c>
      <c r="E278" s="53" t="s">
        <v>16</v>
      </c>
      <c r="F278" s="53" t="s">
        <v>3273</v>
      </c>
      <c r="G278" s="11" t="s">
        <v>3274</v>
      </c>
      <c r="H278" s="51" t="s">
        <v>3275</v>
      </c>
      <c r="I278" s="51" t="s">
        <v>1294</v>
      </c>
      <c r="J278" s="57" t="s">
        <v>3268</v>
      </c>
      <c r="K278" s="51" t="s">
        <v>3270</v>
      </c>
      <c r="L278" s="51" t="s">
        <v>3271</v>
      </c>
      <c r="M278" s="51" t="s">
        <v>3223</v>
      </c>
      <c r="N278" s="51" t="s">
        <v>3276</v>
      </c>
      <c r="O278" s="11" t="s">
        <v>3277</v>
      </c>
    </row>
    <row r="279" spans="1:15" ht="39.75" customHeight="1" x14ac:dyDescent="0.15">
      <c r="A279" s="23" t="s">
        <v>3026</v>
      </c>
      <c r="B279" s="99">
        <f t="shared" si="7"/>
        <v>277</v>
      </c>
      <c r="C279" s="100" t="s">
        <v>3100</v>
      </c>
      <c r="D279" s="51" t="s">
        <v>3332</v>
      </c>
      <c r="E279" s="53" t="s">
        <v>9</v>
      </c>
      <c r="F279" s="53" t="s">
        <v>3330</v>
      </c>
      <c r="G279" s="11" t="s">
        <v>3333</v>
      </c>
      <c r="H279" s="51" t="s">
        <v>3334</v>
      </c>
      <c r="I279" s="51" t="s">
        <v>3335</v>
      </c>
      <c r="J279" s="57" t="s">
        <v>3336</v>
      </c>
      <c r="K279" s="51" t="s">
        <v>3331</v>
      </c>
      <c r="L279" s="51" t="s">
        <v>3337</v>
      </c>
      <c r="M279" s="51" t="s">
        <v>3223</v>
      </c>
      <c r="N279" s="51" t="s">
        <v>830</v>
      </c>
      <c r="O279" s="11" t="s">
        <v>4358</v>
      </c>
    </row>
    <row r="280" spans="1:15" ht="39.75" customHeight="1" x14ac:dyDescent="0.15">
      <c r="A280" s="23" t="s">
        <v>3026</v>
      </c>
      <c r="B280" s="99">
        <f t="shared" si="7"/>
        <v>278</v>
      </c>
      <c r="C280" s="100" t="s">
        <v>3101</v>
      </c>
      <c r="D280" s="51" t="s">
        <v>3358</v>
      </c>
      <c r="E280" s="53" t="s">
        <v>10</v>
      </c>
      <c r="F280" s="53" t="s">
        <v>3357</v>
      </c>
      <c r="G280" s="11" t="s">
        <v>3361</v>
      </c>
      <c r="H280" s="51" t="s">
        <v>3364</v>
      </c>
      <c r="I280" s="51" t="s">
        <v>24</v>
      </c>
      <c r="J280" s="57" t="s">
        <v>3362</v>
      </c>
      <c r="K280" s="51" t="s">
        <v>3359</v>
      </c>
      <c r="L280" s="51" t="s">
        <v>3360</v>
      </c>
      <c r="M280" s="51" t="s">
        <v>3223</v>
      </c>
      <c r="N280" s="51" t="s">
        <v>2391</v>
      </c>
      <c r="O280" s="11" t="s">
        <v>3363</v>
      </c>
    </row>
    <row r="281" spans="1:15" ht="39.75" customHeight="1" x14ac:dyDescent="0.15">
      <c r="A281" s="23" t="s">
        <v>3026</v>
      </c>
      <c r="B281" s="99">
        <f t="shared" si="7"/>
        <v>279</v>
      </c>
      <c r="C281" s="100" t="s">
        <v>3102</v>
      </c>
      <c r="D281" s="51" t="s">
        <v>3385</v>
      </c>
      <c r="E281" s="53" t="s">
        <v>14</v>
      </c>
      <c r="F281" s="53" t="s">
        <v>3382</v>
      </c>
      <c r="G281" s="11" t="s">
        <v>3386</v>
      </c>
      <c r="H281" s="51" t="s">
        <v>3387</v>
      </c>
      <c r="I281" s="51" t="s">
        <v>3397</v>
      </c>
      <c r="J281" s="57" t="s">
        <v>3388</v>
      </c>
      <c r="K281" s="51" t="s">
        <v>3383</v>
      </c>
      <c r="L281" s="51" t="s">
        <v>3384</v>
      </c>
      <c r="M281" s="51" t="s">
        <v>3223</v>
      </c>
      <c r="N281" s="51" t="s">
        <v>696</v>
      </c>
      <c r="O281" s="11" t="s">
        <v>3389</v>
      </c>
    </row>
    <row r="282" spans="1:15" ht="39.75" customHeight="1" x14ac:dyDescent="0.15">
      <c r="A282" s="23" t="s">
        <v>3026</v>
      </c>
      <c r="B282" s="99">
        <f t="shared" si="7"/>
        <v>280</v>
      </c>
      <c r="C282" s="100" t="s">
        <v>3103</v>
      </c>
      <c r="D282" s="51" t="s">
        <v>3390</v>
      </c>
      <c r="E282" s="53" t="s">
        <v>14</v>
      </c>
      <c r="F282" s="53" t="s">
        <v>3391</v>
      </c>
      <c r="G282" s="11" t="s">
        <v>3392</v>
      </c>
      <c r="H282" s="51" t="s">
        <v>3387</v>
      </c>
      <c r="I282" s="51" t="s">
        <v>41</v>
      </c>
      <c r="J282" s="57" t="s">
        <v>3393</v>
      </c>
      <c r="K282" s="51" t="s">
        <v>3394</v>
      </c>
      <c r="L282" s="51" t="s">
        <v>3395</v>
      </c>
      <c r="M282" s="51" t="s">
        <v>3223</v>
      </c>
      <c r="N282" s="51" t="s">
        <v>696</v>
      </c>
      <c r="O282" s="11" t="s">
        <v>3396</v>
      </c>
    </row>
    <row r="283" spans="1:15" ht="39.75" customHeight="1" x14ac:dyDescent="0.15">
      <c r="A283" s="23" t="s">
        <v>3026</v>
      </c>
      <c r="B283" s="99">
        <f t="shared" si="7"/>
        <v>281</v>
      </c>
      <c r="C283" s="100" t="s">
        <v>3104</v>
      </c>
      <c r="D283" s="51" t="s">
        <v>3421</v>
      </c>
      <c r="E283" s="53" t="s">
        <v>15</v>
      </c>
      <c r="F283" s="53" t="s">
        <v>3416</v>
      </c>
      <c r="G283" s="11" t="s">
        <v>3417</v>
      </c>
      <c r="H283" s="51" t="s">
        <v>3418</v>
      </c>
      <c r="I283" s="51" t="s">
        <v>5</v>
      </c>
      <c r="J283" s="57" t="s">
        <v>3419</v>
      </c>
      <c r="K283" s="51" t="s">
        <v>3380</v>
      </c>
      <c r="L283" s="51" t="s">
        <v>3381</v>
      </c>
      <c r="M283" s="51" t="s">
        <v>3223</v>
      </c>
      <c r="N283" s="51" t="s">
        <v>1013</v>
      </c>
      <c r="O283" s="11" t="s">
        <v>3420</v>
      </c>
    </row>
    <row r="284" spans="1:15" ht="39.75" customHeight="1" x14ac:dyDescent="0.15">
      <c r="A284" s="23" t="s">
        <v>3026</v>
      </c>
      <c r="B284" s="99">
        <f t="shared" si="7"/>
        <v>282</v>
      </c>
      <c r="C284" s="100" t="s">
        <v>3105</v>
      </c>
      <c r="D284" s="51" t="s">
        <v>3422</v>
      </c>
      <c r="E284" s="53" t="s">
        <v>11</v>
      </c>
      <c r="F284" s="53" t="s">
        <v>646</v>
      </c>
      <c r="G284" s="11" t="s">
        <v>2066</v>
      </c>
      <c r="H284" s="51" t="s">
        <v>3423</v>
      </c>
      <c r="I284" s="51" t="s">
        <v>53</v>
      </c>
      <c r="J284" s="57" t="s">
        <v>3424</v>
      </c>
      <c r="K284" s="51" t="s">
        <v>3425</v>
      </c>
      <c r="L284" s="51" t="s">
        <v>3426</v>
      </c>
      <c r="M284" s="51" t="s">
        <v>3427</v>
      </c>
      <c r="N284" s="51" t="s">
        <v>840</v>
      </c>
      <c r="O284" s="11" t="s">
        <v>2070</v>
      </c>
    </row>
    <row r="285" spans="1:15" ht="44.25" customHeight="1" x14ac:dyDescent="0.15">
      <c r="A285" s="23" t="s">
        <v>3026</v>
      </c>
      <c r="B285" s="99">
        <f t="shared" si="7"/>
        <v>283</v>
      </c>
      <c r="C285" s="100" t="s">
        <v>3106</v>
      </c>
      <c r="D285" s="51" t="s">
        <v>3430</v>
      </c>
      <c r="E285" s="53" t="s">
        <v>9</v>
      </c>
      <c r="F285" s="53" t="s">
        <v>3429</v>
      </c>
      <c r="G285" s="11" t="s">
        <v>3431</v>
      </c>
      <c r="H285" s="51" t="s">
        <v>3428</v>
      </c>
      <c r="I285" s="51" t="s">
        <v>3432</v>
      </c>
      <c r="J285" s="57" t="s">
        <v>3433</v>
      </c>
      <c r="K285" s="51" t="s">
        <v>3434</v>
      </c>
      <c r="L285" s="51" t="s">
        <v>3435</v>
      </c>
      <c r="M285" s="51" t="s">
        <v>3223</v>
      </c>
      <c r="N285" s="51" t="s">
        <v>696</v>
      </c>
      <c r="O285" s="11" t="s">
        <v>4180</v>
      </c>
    </row>
    <row r="286" spans="1:15" ht="45" customHeight="1" x14ac:dyDescent="0.15">
      <c r="A286" s="23" t="s">
        <v>3026</v>
      </c>
      <c r="B286" s="99">
        <f t="shared" si="7"/>
        <v>284</v>
      </c>
      <c r="C286" s="100" t="s">
        <v>3107</v>
      </c>
      <c r="D286" s="51" t="s">
        <v>3436</v>
      </c>
      <c r="E286" s="53" t="s">
        <v>9</v>
      </c>
      <c r="F286" s="53" t="s">
        <v>3437</v>
      </c>
      <c r="G286" s="11" t="s">
        <v>3438</v>
      </c>
      <c r="H286" s="51" t="s">
        <v>3428</v>
      </c>
      <c r="I286" s="51" t="s">
        <v>91</v>
      </c>
      <c r="J286" s="57" t="s">
        <v>3439</v>
      </c>
      <c r="K286" s="51" t="s">
        <v>3440</v>
      </c>
      <c r="L286" s="51" t="s">
        <v>3441</v>
      </c>
      <c r="M286" s="51" t="s">
        <v>3223</v>
      </c>
      <c r="N286" s="51" t="s">
        <v>1053</v>
      </c>
      <c r="O286" s="11" t="s">
        <v>4181</v>
      </c>
    </row>
    <row r="287" spans="1:15" ht="39.75" customHeight="1" x14ac:dyDescent="0.15">
      <c r="A287" s="23" t="s">
        <v>3026</v>
      </c>
      <c r="B287" s="99">
        <f t="shared" si="7"/>
        <v>285</v>
      </c>
      <c r="C287" s="100" t="s">
        <v>3108</v>
      </c>
      <c r="D287" s="51" t="s">
        <v>3442</v>
      </c>
      <c r="E287" s="53" t="s">
        <v>13</v>
      </c>
      <c r="F287" s="53" t="s">
        <v>3443</v>
      </c>
      <c r="G287" s="11" t="s">
        <v>3444</v>
      </c>
      <c r="H287" s="51" t="s">
        <v>3428</v>
      </c>
      <c r="I287" s="51" t="s">
        <v>712</v>
      </c>
      <c r="J287" s="57" t="s">
        <v>3445</v>
      </c>
      <c r="K287" s="51" t="s">
        <v>3446</v>
      </c>
      <c r="L287" s="51" t="s">
        <v>3447</v>
      </c>
      <c r="M287" s="51" t="s">
        <v>3223</v>
      </c>
      <c r="N287" s="51" t="s">
        <v>696</v>
      </c>
      <c r="O287" s="11" t="s">
        <v>4178</v>
      </c>
    </row>
    <row r="288" spans="1:15" ht="39.75" customHeight="1" x14ac:dyDescent="0.15">
      <c r="A288" s="23" t="s">
        <v>3026</v>
      </c>
      <c r="B288" s="99">
        <f t="shared" si="7"/>
        <v>286</v>
      </c>
      <c r="C288" s="100" t="s">
        <v>3109</v>
      </c>
      <c r="D288" s="51" t="s">
        <v>3448</v>
      </c>
      <c r="E288" s="53" t="s">
        <v>13</v>
      </c>
      <c r="F288" s="53" t="s">
        <v>3449</v>
      </c>
      <c r="G288" s="11" t="s">
        <v>3450</v>
      </c>
      <c r="H288" s="51" t="s">
        <v>3428</v>
      </c>
      <c r="I288" s="51" t="s">
        <v>91</v>
      </c>
      <c r="J288" s="57" t="s">
        <v>3451</v>
      </c>
      <c r="K288" s="51" t="s">
        <v>3452</v>
      </c>
      <c r="L288" s="51" t="s">
        <v>3453</v>
      </c>
      <c r="M288" s="51" t="s">
        <v>3223</v>
      </c>
      <c r="N288" s="51" t="s">
        <v>1053</v>
      </c>
      <c r="O288" s="11" t="s">
        <v>4179</v>
      </c>
    </row>
    <row r="289" spans="1:15" ht="39.75" customHeight="1" x14ac:dyDescent="0.15">
      <c r="A289" s="23" t="s">
        <v>3026</v>
      </c>
      <c r="B289" s="99">
        <f t="shared" si="7"/>
        <v>287</v>
      </c>
      <c r="C289" s="100" t="s">
        <v>3110</v>
      </c>
      <c r="D289" s="51" t="s">
        <v>3457</v>
      </c>
      <c r="E289" s="53" t="s">
        <v>3458</v>
      </c>
      <c r="F289" s="53" t="s">
        <v>54</v>
      </c>
      <c r="G289" s="11" t="s">
        <v>3454</v>
      </c>
      <c r="H289" s="51" t="s">
        <v>4289</v>
      </c>
      <c r="I289" s="51" t="s">
        <v>290</v>
      </c>
      <c r="J289" s="57" t="s">
        <v>3459</v>
      </c>
      <c r="K289" s="51" t="s">
        <v>3455</v>
      </c>
      <c r="L289" s="51" t="s">
        <v>3456</v>
      </c>
      <c r="M289" s="51" t="s">
        <v>3223</v>
      </c>
      <c r="N289" s="51" t="s">
        <v>840</v>
      </c>
      <c r="O289" s="11" t="s">
        <v>3460</v>
      </c>
    </row>
    <row r="290" spans="1:15" ht="56.25" customHeight="1" x14ac:dyDescent="0.15">
      <c r="A290" s="23" t="s">
        <v>3026</v>
      </c>
      <c r="B290" s="99">
        <f t="shared" si="7"/>
        <v>288</v>
      </c>
      <c r="C290" s="100" t="s">
        <v>3111</v>
      </c>
      <c r="D290" s="51" t="s">
        <v>3461</v>
      </c>
      <c r="E290" s="53" t="s">
        <v>11</v>
      </c>
      <c r="F290" s="53" t="s">
        <v>1913</v>
      </c>
      <c r="G290" s="11" t="s">
        <v>3464</v>
      </c>
      <c r="H290" s="51" t="s">
        <v>3465</v>
      </c>
      <c r="I290" s="51" t="s">
        <v>4290</v>
      </c>
      <c r="J290" s="57" t="s">
        <v>3466</v>
      </c>
      <c r="K290" s="51" t="s">
        <v>3462</v>
      </c>
      <c r="L290" s="51" t="s">
        <v>3463</v>
      </c>
      <c r="M290" s="51" t="s">
        <v>27</v>
      </c>
      <c r="N290" s="51" t="s">
        <v>1100</v>
      </c>
      <c r="O290" s="11" t="s">
        <v>3520</v>
      </c>
    </row>
    <row r="291" spans="1:15" ht="39.75" customHeight="1" x14ac:dyDescent="0.15">
      <c r="A291" s="23" t="s">
        <v>3026</v>
      </c>
      <c r="B291" s="99">
        <f t="shared" si="7"/>
        <v>289</v>
      </c>
      <c r="C291" s="100" t="s">
        <v>3112</v>
      </c>
      <c r="D291" s="51" t="s">
        <v>3473</v>
      </c>
      <c r="E291" s="53" t="s">
        <v>15</v>
      </c>
      <c r="F291" s="53" t="s">
        <v>3474</v>
      </c>
      <c r="G291" s="11" t="s">
        <v>3475</v>
      </c>
      <c r="H291" s="51" t="s">
        <v>3476</v>
      </c>
      <c r="I291" s="51" t="s">
        <v>3477</v>
      </c>
      <c r="J291" s="57" t="s">
        <v>3629</v>
      </c>
      <c r="K291" s="51" t="s">
        <v>376</v>
      </c>
      <c r="L291" s="51" t="s">
        <v>377</v>
      </c>
      <c r="M291" s="51" t="s">
        <v>3223</v>
      </c>
      <c r="N291" s="51" t="s">
        <v>3478</v>
      </c>
      <c r="O291" s="11" t="s">
        <v>3479</v>
      </c>
    </row>
    <row r="292" spans="1:15" ht="39.75" customHeight="1" x14ac:dyDescent="0.15">
      <c r="A292" s="23" t="s">
        <v>3026</v>
      </c>
      <c r="B292" s="99">
        <f t="shared" si="7"/>
        <v>290</v>
      </c>
      <c r="C292" s="100" t="s">
        <v>3113</v>
      </c>
      <c r="D292" s="51" t="s">
        <v>3480</v>
      </c>
      <c r="E292" s="53" t="s">
        <v>15</v>
      </c>
      <c r="F292" s="53" t="s">
        <v>3474</v>
      </c>
      <c r="G292" s="11" t="s">
        <v>3475</v>
      </c>
      <c r="H292" s="51" t="s">
        <v>3476</v>
      </c>
      <c r="I292" s="51" t="s">
        <v>91</v>
      </c>
      <c r="J292" s="57" t="s">
        <v>3629</v>
      </c>
      <c r="K292" s="51" t="s">
        <v>376</v>
      </c>
      <c r="L292" s="51" t="s">
        <v>377</v>
      </c>
      <c r="M292" s="51" t="s">
        <v>3223</v>
      </c>
      <c r="N292" s="51" t="s">
        <v>3478</v>
      </c>
      <c r="O292" s="11" t="s">
        <v>3479</v>
      </c>
    </row>
    <row r="293" spans="1:15" ht="39.75" customHeight="1" x14ac:dyDescent="0.15">
      <c r="A293" s="23" t="s">
        <v>3026</v>
      </c>
      <c r="B293" s="99">
        <f t="shared" si="7"/>
        <v>291</v>
      </c>
      <c r="C293" s="100" t="s">
        <v>3114</v>
      </c>
      <c r="D293" s="51" t="s">
        <v>3482</v>
      </c>
      <c r="E293" s="53" t="s">
        <v>14</v>
      </c>
      <c r="F293" s="53" t="s">
        <v>3481</v>
      </c>
      <c r="G293" s="11" t="s">
        <v>3483</v>
      </c>
      <c r="H293" s="51" t="s">
        <v>3484</v>
      </c>
      <c r="I293" s="51" t="s">
        <v>53</v>
      </c>
      <c r="J293" s="57" t="s">
        <v>3485</v>
      </c>
      <c r="K293" s="51" t="s">
        <v>4291</v>
      </c>
      <c r="L293" s="51" t="s">
        <v>4292</v>
      </c>
      <c r="M293" s="51" t="s">
        <v>387</v>
      </c>
      <c r="N293" s="51" t="s">
        <v>840</v>
      </c>
      <c r="O293" s="11" t="s">
        <v>3494</v>
      </c>
    </row>
    <row r="294" spans="1:15" ht="39.75" customHeight="1" x14ac:dyDescent="0.15">
      <c r="A294" s="23" t="s">
        <v>3026</v>
      </c>
      <c r="B294" s="99">
        <f t="shared" si="7"/>
        <v>292</v>
      </c>
      <c r="C294" s="100" t="s">
        <v>3115</v>
      </c>
      <c r="D294" s="51" t="s">
        <v>3488</v>
      </c>
      <c r="E294" s="53" t="s">
        <v>13</v>
      </c>
      <c r="F294" s="53" t="s">
        <v>3486</v>
      </c>
      <c r="G294" s="11" t="s">
        <v>3487</v>
      </c>
      <c r="H294" s="51" t="s">
        <v>3491</v>
      </c>
      <c r="I294" s="51" t="s">
        <v>64</v>
      </c>
      <c r="J294" s="57" t="s">
        <v>3492</v>
      </c>
      <c r="K294" s="51" t="s">
        <v>3489</v>
      </c>
      <c r="L294" s="51" t="s">
        <v>3490</v>
      </c>
      <c r="M294" s="51" t="s">
        <v>3223</v>
      </c>
      <c r="N294" s="51" t="s">
        <v>3493</v>
      </c>
      <c r="O294" s="11" t="s">
        <v>3495</v>
      </c>
    </row>
    <row r="295" spans="1:15" ht="56.25" customHeight="1" x14ac:dyDescent="0.15">
      <c r="A295" s="23" t="s">
        <v>3026</v>
      </c>
      <c r="B295" s="99">
        <f t="shared" si="7"/>
        <v>293</v>
      </c>
      <c r="C295" s="100" t="s">
        <v>3116</v>
      </c>
      <c r="D295" s="51" t="s">
        <v>4169</v>
      </c>
      <c r="E295" s="53" t="s">
        <v>13</v>
      </c>
      <c r="F295" s="53" t="s">
        <v>1570</v>
      </c>
      <c r="G295" s="11" t="s">
        <v>3505</v>
      </c>
      <c r="H295" s="51" t="s">
        <v>3506</v>
      </c>
      <c r="I295" s="51" t="s">
        <v>3507</v>
      </c>
      <c r="J295" s="57" t="s">
        <v>3508</v>
      </c>
      <c r="K295" s="51" t="s">
        <v>3503</v>
      </c>
      <c r="L295" s="51" t="s">
        <v>3504</v>
      </c>
      <c r="M295" s="51" t="s">
        <v>3509</v>
      </c>
      <c r="N295" s="51" t="s">
        <v>693</v>
      </c>
      <c r="O295" s="11" t="s">
        <v>3518</v>
      </c>
    </row>
    <row r="296" spans="1:15" ht="59.25" customHeight="1" x14ac:dyDescent="0.15">
      <c r="A296" s="23" t="s">
        <v>3026</v>
      </c>
      <c r="B296" s="99">
        <f t="shared" si="7"/>
        <v>294</v>
      </c>
      <c r="C296" s="100" t="s">
        <v>3117</v>
      </c>
      <c r="D296" s="51" t="s">
        <v>4170</v>
      </c>
      <c r="E296" s="53" t="s">
        <v>13</v>
      </c>
      <c r="F296" s="53" t="s">
        <v>1570</v>
      </c>
      <c r="G296" s="11" t="s">
        <v>3505</v>
      </c>
      <c r="H296" s="51" t="s">
        <v>3506</v>
      </c>
      <c r="I296" s="51" t="s">
        <v>24</v>
      </c>
      <c r="J296" s="57" t="s">
        <v>3508</v>
      </c>
      <c r="K296" s="51" t="s">
        <v>3503</v>
      </c>
      <c r="L296" s="51" t="s">
        <v>3504</v>
      </c>
      <c r="M296" s="51" t="s">
        <v>3509</v>
      </c>
      <c r="N296" s="51" t="s">
        <v>696</v>
      </c>
      <c r="O296" s="11" t="s">
        <v>3518</v>
      </c>
    </row>
    <row r="297" spans="1:15" ht="56.25" customHeight="1" x14ac:dyDescent="0.15">
      <c r="A297" s="23" t="s">
        <v>3026</v>
      </c>
      <c r="B297" s="99">
        <f t="shared" si="7"/>
        <v>295</v>
      </c>
      <c r="C297" s="100" t="s">
        <v>3118</v>
      </c>
      <c r="D297" s="51" t="s">
        <v>3510</v>
      </c>
      <c r="E297" s="53" t="s">
        <v>13</v>
      </c>
      <c r="F297" s="53" t="s">
        <v>1570</v>
      </c>
      <c r="G297" s="11" t="s">
        <v>3511</v>
      </c>
      <c r="H297" s="51" t="s">
        <v>3506</v>
      </c>
      <c r="I297" s="51" t="s">
        <v>3512</v>
      </c>
      <c r="J297" s="57" t="s">
        <v>3508</v>
      </c>
      <c r="K297" s="51" t="s">
        <v>3503</v>
      </c>
      <c r="L297" s="51" t="s">
        <v>3504</v>
      </c>
      <c r="M297" s="51" t="s">
        <v>3509</v>
      </c>
      <c r="N297" s="51" t="s">
        <v>693</v>
      </c>
      <c r="O297" s="11" t="s">
        <v>3518</v>
      </c>
    </row>
    <row r="298" spans="1:15" ht="54" customHeight="1" x14ac:dyDescent="0.15">
      <c r="A298" s="23" t="s">
        <v>3026</v>
      </c>
      <c r="B298" s="99">
        <f t="shared" si="7"/>
        <v>296</v>
      </c>
      <c r="C298" s="100" t="s">
        <v>3119</v>
      </c>
      <c r="D298" s="51" t="s">
        <v>3513</v>
      </c>
      <c r="E298" s="53" t="s">
        <v>13</v>
      </c>
      <c r="F298" s="53" t="s">
        <v>1570</v>
      </c>
      <c r="G298" s="11" t="s">
        <v>3511</v>
      </c>
      <c r="H298" s="51" t="s">
        <v>3506</v>
      </c>
      <c r="I298" s="51" t="s">
        <v>3514</v>
      </c>
      <c r="J298" s="57" t="s">
        <v>3508</v>
      </c>
      <c r="K298" s="51" t="s">
        <v>3503</v>
      </c>
      <c r="L298" s="51" t="s">
        <v>3504</v>
      </c>
      <c r="M298" s="51" t="s">
        <v>3509</v>
      </c>
      <c r="N298" s="51" t="s">
        <v>696</v>
      </c>
      <c r="O298" s="11" t="s">
        <v>3518</v>
      </c>
    </row>
    <row r="299" spans="1:15" ht="39.75" customHeight="1" x14ac:dyDescent="0.15">
      <c r="A299" s="23" t="s">
        <v>3026</v>
      </c>
      <c r="B299" s="99">
        <f t="shared" si="7"/>
        <v>297</v>
      </c>
      <c r="C299" s="100" t="s">
        <v>3120</v>
      </c>
      <c r="D299" s="51" t="s">
        <v>3515</v>
      </c>
      <c r="E299" s="53" t="s">
        <v>13</v>
      </c>
      <c r="F299" s="53" t="s">
        <v>1570</v>
      </c>
      <c r="G299" s="11" t="s">
        <v>3516</v>
      </c>
      <c r="H299" s="51" t="s">
        <v>3506</v>
      </c>
      <c r="I299" s="51" t="s">
        <v>3517</v>
      </c>
      <c r="J299" s="57" t="s">
        <v>3508</v>
      </c>
      <c r="K299" s="51" t="s">
        <v>3503</v>
      </c>
      <c r="L299" s="51" t="s">
        <v>3504</v>
      </c>
      <c r="M299" s="51" t="s">
        <v>3509</v>
      </c>
      <c r="N299" s="51" t="s">
        <v>696</v>
      </c>
      <c r="O299" s="11" t="s">
        <v>3519</v>
      </c>
    </row>
    <row r="300" spans="1:15" ht="39.75" customHeight="1" x14ac:dyDescent="0.15">
      <c r="A300" s="23" t="s">
        <v>3026</v>
      </c>
      <c r="B300" s="99">
        <f t="shared" si="7"/>
        <v>298</v>
      </c>
      <c r="C300" s="100" t="s">
        <v>3121</v>
      </c>
      <c r="D300" s="51" t="s">
        <v>4293</v>
      </c>
      <c r="E300" s="53" t="s">
        <v>9</v>
      </c>
      <c r="F300" s="53" t="s">
        <v>3523</v>
      </c>
      <c r="G300" s="11" t="s">
        <v>3521</v>
      </c>
      <c r="H300" s="51" t="s">
        <v>4294</v>
      </c>
      <c r="I300" s="51" t="s">
        <v>3526</v>
      </c>
      <c r="J300" s="57" t="s">
        <v>3522</v>
      </c>
      <c r="K300" s="51" t="s">
        <v>3524</v>
      </c>
      <c r="L300" s="51" t="s">
        <v>3525</v>
      </c>
      <c r="M300" s="51" t="s">
        <v>3527</v>
      </c>
      <c r="N300" s="51" t="s">
        <v>1805</v>
      </c>
      <c r="O300" s="11" t="s">
        <v>4295</v>
      </c>
    </row>
    <row r="301" spans="1:15" ht="39.75" customHeight="1" x14ac:dyDescent="0.15">
      <c r="A301" s="23" t="s">
        <v>3026</v>
      </c>
      <c r="B301" s="99">
        <f t="shared" si="7"/>
        <v>299</v>
      </c>
      <c r="C301" s="100" t="s">
        <v>3122</v>
      </c>
      <c r="D301" s="51" t="s">
        <v>3528</v>
      </c>
      <c r="E301" s="53" t="s">
        <v>11</v>
      </c>
      <c r="F301" s="53" t="s">
        <v>3529</v>
      </c>
      <c r="G301" s="11" t="s">
        <v>3530</v>
      </c>
      <c r="H301" s="51" t="s">
        <v>3531</v>
      </c>
      <c r="I301" s="51" t="s">
        <v>3532</v>
      </c>
      <c r="J301" s="57" t="s">
        <v>3557</v>
      </c>
      <c r="K301" s="51" t="s">
        <v>3533</v>
      </c>
      <c r="L301" s="51" t="s">
        <v>3534</v>
      </c>
      <c r="M301" s="51" t="s">
        <v>3223</v>
      </c>
      <c r="N301" s="51" t="s">
        <v>840</v>
      </c>
      <c r="O301" s="11" t="s">
        <v>4296</v>
      </c>
    </row>
    <row r="302" spans="1:15" ht="39.75" customHeight="1" x14ac:dyDescent="0.15">
      <c r="A302" s="23" t="s">
        <v>3026</v>
      </c>
      <c r="B302" s="99">
        <f t="shared" si="7"/>
        <v>300</v>
      </c>
      <c r="C302" s="100" t="s">
        <v>3123</v>
      </c>
      <c r="D302" s="51" t="s">
        <v>3535</v>
      </c>
      <c r="E302" s="53" t="s">
        <v>11</v>
      </c>
      <c r="F302" s="53" t="s">
        <v>3536</v>
      </c>
      <c r="G302" s="11" t="s">
        <v>3537</v>
      </c>
      <c r="H302" s="51" t="s">
        <v>3531</v>
      </c>
      <c r="I302" s="51" t="s">
        <v>3538</v>
      </c>
      <c r="J302" s="57" t="s">
        <v>3558</v>
      </c>
      <c r="K302" s="51" t="s">
        <v>3539</v>
      </c>
      <c r="L302" s="51" t="s">
        <v>3540</v>
      </c>
      <c r="M302" s="51" t="s">
        <v>3223</v>
      </c>
      <c r="N302" s="51" t="s">
        <v>840</v>
      </c>
      <c r="O302" s="11" t="s">
        <v>4297</v>
      </c>
    </row>
    <row r="303" spans="1:15" ht="39.75" customHeight="1" x14ac:dyDescent="0.15">
      <c r="A303" s="23" t="s">
        <v>3026</v>
      </c>
      <c r="B303" s="99">
        <f t="shared" si="7"/>
        <v>301</v>
      </c>
      <c r="C303" s="100" t="s">
        <v>3124</v>
      </c>
      <c r="D303" s="51" t="s">
        <v>3541</v>
      </c>
      <c r="E303" s="53" t="s">
        <v>11</v>
      </c>
      <c r="F303" s="53" t="s">
        <v>43</v>
      </c>
      <c r="G303" s="11" t="s">
        <v>3542</v>
      </c>
      <c r="H303" s="51" t="s">
        <v>3531</v>
      </c>
      <c r="I303" s="51" t="s">
        <v>3538</v>
      </c>
      <c r="J303" s="57" t="s">
        <v>3559</v>
      </c>
      <c r="K303" s="51" t="s">
        <v>3543</v>
      </c>
      <c r="L303" s="51" t="s">
        <v>3544</v>
      </c>
      <c r="M303" s="51" t="s">
        <v>3223</v>
      </c>
      <c r="N303" s="51" t="s">
        <v>840</v>
      </c>
      <c r="O303" s="11" t="s">
        <v>3545</v>
      </c>
    </row>
    <row r="304" spans="1:15" ht="39.75" customHeight="1" x14ac:dyDescent="0.15">
      <c r="A304" s="23" t="s">
        <v>3026</v>
      </c>
      <c r="B304" s="99">
        <f t="shared" si="7"/>
        <v>302</v>
      </c>
      <c r="C304" s="100" t="s">
        <v>3125</v>
      </c>
      <c r="D304" s="51" t="s">
        <v>3546</v>
      </c>
      <c r="E304" s="53" t="s">
        <v>10</v>
      </c>
      <c r="F304" s="53" t="s">
        <v>3311</v>
      </c>
      <c r="G304" s="11" t="s">
        <v>3547</v>
      </c>
      <c r="H304" s="51" t="s">
        <v>3531</v>
      </c>
      <c r="I304" s="51" t="s">
        <v>3548</v>
      </c>
      <c r="J304" s="57" t="s">
        <v>3560</v>
      </c>
      <c r="K304" s="51" t="s">
        <v>3549</v>
      </c>
      <c r="L304" s="51" t="s">
        <v>3550</v>
      </c>
      <c r="M304" s="51" t="s">
        <v>3223</v>
      </c>
      <c r="N304" s="51" t="s">
        <v>840</v>
      </c>
      <c r="O304" s="11" t="s">
        <v>3551</v>
      </c>
    </row>
    <row r="305" spans="1:15" ht="39.75" customHeight="1" x14ac:dyDescent="0.15">
      <c r="A305" s="23" t="s">
        <v>3026</v>
      </c>
      <c r="B305" s="99">
        <f t="shared" si="7"/>
        <v>303</v>
      </c>
      <c r="C305" s="100" t="s">
        <v>3126</v>
      </c>
      <c r="D305" s="51" t="s">
        <v>3552</v>
      </c>
      <c r="E305" s="53" t="s">
        <v>10</v>
      </c>
      <c r="F305" s="53" t="s">
        <v>3553</v>
      </c>
      <c r="G305" s="11" t="s">
        <v>3554</v>
      </c>
      <c r="H305" s="51" t="s">
        <v>3531</v>
      </c>
      <c r="I305" s="51" t="s">
        <v>3548</v>
      </c>
      <c r="J305" s="57" t="s">
        <v>3561</v>
      </c>
      <c r="K305" s="51" t="s">
        <v>3555</v>
      </c>
      <c r="L305" s="51" t="s">
        <v>3556</v>
      </c>
      <c r="M305" s="51" t="s">
        <v>3223</v>
      </c>
      <c r="N305" s="51" t="s">
        <v>840</v>
      </c>
      <c r="O305" s="11" t="s">
        <v>4298</v>
      </c>
    </row>
    <row r="306" spans="1:15" ht="39.75" customHeight="1" x14ac:dyDescent="0.15">
      <c r="A306" s="23" t="s">
        <v>3026</v>
      </c>
      <c r="B306" s="99">
        <f t="shared" si="7"/>
        <v>304</v>
      </c>
      <c r="C306" s="100" t="s">
        <v>3127</v>
      </c>
      <c r="D306" s="51" t="s">
        <v>4171</v>
      </c>
      <c r="E306" s="53" t="s">
        <v>13</v>
      </c>
      <c r="F306" s="53" t="s">
        <v>718</v>
      </c>
      <c r="G306" s="11" t="s">
        <v>3562</v>
      </c>
      <c r="H306" s="51" t="s">
        <v>3571</v>
      </c>
      <c r="I306" s="51" t="s">
        <v>24</v>
      </c>
      <c r="J306" s="57" t="s">
        <v>3563</v>
      </c>
      <c r="K306" s="51" t="s">
        <v>3564</v>
      </c>
      <c r="L306" s="51" t="s">
        <v>3565</v>
      </c>
      <c r="M306" s="51" t="s">
        <v>3223</v>
      </c>
      <c r="N306" s="51" t="s">
        <v>696</v>
      </c>
      <c r="O306" s="11" t="s">
        <v>3566</v>
      </c>
    </row>
    <row r="307" spans="1:15" ht="39.75" customHeight="1" x14ac:dyDescent="0.15">
      <c r="A307" s="23" t="s">
        <v>3026</v>
      </c>
      <c r="B307" s="99">
        <f t="shared" ref="B307:B314" si="8">B306+1</f>
        <v>305</v>
      </c>
      <c r="C307" s="100" t="s">
        <v>3128</v>
      </c>
      <c r="D307" s="51" t="s">
        <v>4173</v>
      </c>
      <c r="E307" s="53" t="s">
        <v>13</v>
      </c>
      <c r="F307" s="53" t="s">
        <v>718</v>
      </c>
      <c r="G307" s="11" t="s">
        <v>3562</v>
      </c>
      <c r="H307" s="51" t="s">
        <v>3571</v>
      </c>
      <c r="I307" s="51" t="s">
        <v>3567</v>
      </c>
      <c r="J307" s="57" t="s">
        <v>3568</v>
      </c>
      <c r="K307" s="51" t="s">
        <v>3564</v>
      </c>
      <c r="L307" s="51" t="s">
        <v>3565</v>
      </c>
      <c r="M307" s="51" t="s">
        <v>3223</v>
      </c>
      <c r="N307" s="51" t="s">
        <v>696</v>
      </c>
      <c r="O307" s="11" t="s">
        <v>3566</v>
      </c>
    </row>
    <row r="308" spans="1:15" ht="39.75" customHeight="1" x14ac:dyDescent="0.15">
      <c r="A308" s="23" t="s">
        <v>3026</v>
      </c>
      <c r="B308" s="99">
        <f t="shared" si="8"/>
        <v>306</v>
      </c>
      <c r="C308" s="100" t="s">
        <v>3129</v>
      </c>
      <c r="D308" s="51" t="s">
        <v>4172</v>
      </c>
      <c r="E308" s="53" t="s">
        <v>13</v>
      </c>
      <c r="F308" s="53" t="s">
        <v>718</v>
      </c>
      <c r="G308" s="11" t="s">
        <v>3562</v>
      </c>
      <c r="H308" s="51" t="s">
        <v>3571</v>
      </c>
      <c r="I308" s="51" t="s">
        <v>3569</v>
      </c>
      <c r="J308" s="57" t="s">
        <v>3570</v>
      </c>
      <c r="K308" s="51" t="s">
        <v>3564</v>
      </c>
      <c r="L308" s="51" t="s">
        <v>3565</v>
      </c>
      <c r="M308" s="51" t="s">
        <v>3223</v>
      </c>
      <c r="N308" s="51" t="s">
        <v>696</v>
      </c>
      <c r="O308" s="11" t="s">
        <v>3566</v>
      </c>
    </row>
    <row r="309" spans="1:15" ht="47.25" customHeight="1" x14ac:dyDescent="0.15">
      <c r="A309" s="23" t="s">
        <v>3026</v>
      </c>
      <c r="B309" s="99">
        <f t="shared" si="8"/>
        <v>307</v>
      </c>
      <c r="C309" s="100" t="s">
        <v>3130</v>
      </c>
      <c r="D309" s="51" t="s">
        <v>3579</v>
      </c>
      <c r="E309" s="53" t="s">
        <v>9</v>
      </c>
      <c r="F309" s="53" t="s">
        <v>3572</v>
      </c>
      <c r="G309" s="11" t="s">
        <v>3575</v>
      </c>
      <c r="H309" s="51" t="s">
        <v>3576</v>
      </c>
      <c r="I309" s="51" t="s">
        <v>3577</v>
      </c>
      <c r="J309" s="57" t="s">
        <v>3628</v>
      </c>
      <c r="K309" s="51" t="s">
        <v>3573</v>
      </c>
      <c r="L309" s="51" t="s">
        <v>3574</v>
      </c>
      <c r="M309" s="51" t="s">
        <v>3223</v>
      </c>
      <c r="N309" s="51" t="s">
        <v>696</v>
      </c>
      <c r="O309" s="11" t="s">
        <v>3578</v>
      </c>
    </row>
    <row r="310" spans="1:15" ht="57.75" customHeight="1" x14ac:dyDescent="0.15">
      <c r="A310" s="23" t="s">
        <v>3026</v>
      </c>
      <c r="B310" s="99">
        <f t="shared" si="8"/>
        <v>308</v>
      </c>
      <c r="C310" s="100" t="s">
        <v>3131</v>
      </c>
      <c r="D310" s="51" t="s">
        <v>3588</v>
      </c>
      <c r="E310" s="53" t="s">
        <v>10</v>
      </c>
      <c r="F310" s="53" t="s">
        <v>3587</v>
      </c>
      <c r="G310" s="11" t="s">
        <v>3585</v>
      </c>
      <c r="H310" s="51" t="s">
        <v>3589</v>
      </c>
      <c r="I310" s="51" t="s">
        <v>3590</v>
      </c>
      <c r="J310" s="57" t="s">
        <v>3591</v>
      </c>
      <c r="K310" s="51" t="s">
        <v>3592</v>
      </c>
      <c r="L310" s="51" t="s">
        <v>3593</v>
      </c>
      <c r="M310" s="51" t="s">
        <v>3223</v>
      </c>
      <c r="N310" s="51" t="s">
        <v>3594</v>
      </c>
      <c r="O310" s="11" t="s">
        <v>3600</v>
      </c>
    </row>
    <row r="311" spans="1:15" ht="57.75" customHeight="1" x14ac:dyDescent="0.15">
      <c r="A311" s="23" t="s">
        <v>3026</v>
      </c>
      <c r="B311" s="99">
        <f t="shared" si="8"/>
        <v>309</v>
      </c>
      <c r="C311" s="100" t="s">
        <v>3132</v>
      </c>
      <c r="D311" s="51" t="s">
        <v>3595</v>
      </c>
      <c r="E311" s="53" t="s">
        <v>10</v>
      </c>
      <c r="F311" s="53" t="s">
        <v>3586</v>
      </c>
      <c r="G311" s="11" t="s">
        <v>3596</v>
      </c>
      <c r="H311" s="51" t="s">
        <v>3589</v>
      </c>
      <c r="I311" s="51" t="s">
        <v>3590</v>
      </c>
      <c r="J311" s="57" t="s">
        <v>3597</v>
      </c>
      <c r="K311" s="51" t="s">
        <v>3598</v>
      </c>
      <c r="L311" s="51" t="s">
        <v>3599</v>
      </c>
      <c r="M311" s="51" t="s">
        <v>3223</v>
      </c>
      <c r="N311" s="51" t="s">
        <v>830</v>
      </c>
      <c r="O311" s="11" t="s">
        <v>3601</v>
      </c>
    </row>
    <row r="312" spans="1:15" ht="39.75" customHeight="1" x14ac:dyDescent="0.15">
      <c r="A312" s="23" t="s">
        <v>3026</v>
      </c>
      <c r="B312" s="99">
        <f t="shared" si="8"/>
        <v>310</v>
      </c>
      <c r="C312" s="100" t="s">
        <v>3133</v>
      </c>
      <c r="D312" s="51" t="s">
        <v>4174</v>
      </c>
      <c r="E312" s="53" t="s">
        <v>10</v>
      </c>
      <c r="F312" s="53" t="s">
        <v>3553</v>
      </c>
      <c r="G312" s="11" t="s">
        <v>3639</v>
      </c>
      <c r="H312" s="51" t="s">
        <v>3640</v>
      </c>
      <c r="I312" s="51" t="s">
        <v>93</v>
      </c>
      <c r="J312" s="57" t="s">
        <v>3653</v>
      </c>
      <c r="K312" s="51" t="s">
        <v>3648</v>
      </c>
      <c r="L312" s="51" t="s">
        <v>3649</v>
      </c>
      <c r="M312" s="51" t="s">
        <v>3223</v>
      </c>
      <c r="N312" s="51" t="s">
        <v>3642</v>
      </c>
      <c r="O312" s="11" t="s">
        <v>3643</v>
      </c>
    </row>
    <row r="313" spans="1:15" ht="39.75" customHeight="1" x14ac:dyDescent="0.15">
      <c r="A313" s="23" t="s">
        <v>3026</v>
      </c>
      <c r="B313" s="99">
        <f t="shared" si="8"/>
        <v>311</v>
      </c>
      <c r="C313" s="100" t="s">
        <v>3134</v>
      </c>
      <c r="D313" s="51" t="s">
        <v>3644</v>
      </c>
      <c r="E313" s="53" t="s">
        <v>10</v>
      </c>
      <c r="F313" s="53" t="s">
        <v>3650</v>
      </c>
      <c r="G313" s="11" t="s">
        <v>3645</v>
      </c>
      <c r="H313" s="51" t="s">
        <v>3640</v>
      </c>
      <c r="I313" s="51" t="s">
        <v>93</v>
      </c>
      <c r="J313" s="57" t="s">
        <v>3654</v>
      </c>
      <c r="K313" s="51" t="s">
        <v>3651</v>
      </c>
      <c r="L313" s="51" t="s">
        <v>3652</v>
      </c>
      <c r="M313" s="51" t="s">
        <v>3223</v>
      </c>
      <c r="N313" s="51" t="s">
        <v>3642</v>
      </c>
      <c r="O313" s="11" t="s">
        <v>3647</v>
      </c>
    </row>
    <row r="314" spans="1:15" ht="39.75" customHeight="1" x14ac:dyDescent="0.15">
      <c r="A314" s="23" t="s">
        <v>3026</v>
      </c>
      <c r="B314" s="99">
        <f t="shared" si="8"/>
        <v>312</v>
      </c>
      <c r="C314" s="100" t="s">
        <v>3135</v>
      </c>
      <c r="D314" s="51" t="s">
        <v>4175</v>
      </c>
      <c r="E314" s="53" t="s">
        <v>14</v>
      </c>
      <c r="F314" s="53" t="s">
        <v>3655</v>
      </c>
      <c r="G314" s="11" t="s">
        <v>3658</v>
      </c>
      <c r="H314" s="51" t="s">
        <v>3692</v>
      </c>
      <c r="I314" s="51" t="s">
        <v>24</v>
      </c>
      <c r="J314" s="57" t="s">
        <v>3659</v>
      </c>
      <c r="K314" s="51" t="s">
        <v>3656</v>
      </c>
      <c r="L314" s="51" t="s">
        <v>3657</v>
      </c>
      <c r="M314" s="51" t="s">
        <v>27</v>
      </c>
      <c r="N314" s="51" t="s">
        <v>806</v>
      </c>
      <c r="O314" s="11" t="s">
        <v>3684</v>
      </c>
    </row>
    <row r="315" spans="1:15" ht="39.75" customHeight="1" x14ac:dyDescent="0.15">
      <c r="A315" s="23" t="s">
        <v>3026</v>
      </c>
      <c r="B315" s="99">
        <f>B314+1</f>
        <v>313</v>
      </c>
      <c r="C315" s="100" t="s">
        <v>3136</v>
      </c>
      <c r="D315" s="51" t="s">
        <v>4388</v>
      </c>
      <c r="E315" s="53" t="s">
        <v>14</v>
      </c>
      <c r="F315" s="53" t="s">
        <v>4389</v>
      </c>
      <c r="G315" s="11" t="s">
        <v>4390</v>
      </c>
      <c r="H315" s="51" t="s">
        <v>4396</v>
      </c>
      <c r="I315" s="51" t="s">
        <v>4391</v>
      </c>
      <c r="J315" s="57" t="s">
        <v>4392</v>
      </c>
      <c r="K315" s="51" t="s">
        <v>4393</v>
      </c>
      <c r="L315" s="51" t="s">
        <v>4394</v>
      </c>
      <c r="M315" s="51" t="s">
        <v>3223</v>
      </c>
      <c r="N315" s="51" t="s">
        <v>1053</v>
      </c>
      <c r="O315" s="11" t="s">
        <v>4395</v>
      </c>
    </row>
    <row r="316" spans="1:15" ht="39.75" customHeight="1" x14ac:dyDescent="0.15">
      <c r="A316" s="23" t="s">
        <v>3026</v>
      </c>
      <c r="B316" s="99">
        <f t="shared" ref="B316:B379" si="9">B315+1</f>
        <v>314</v>
      </c>
      <c r="C316" s="100" t="s">
        <v>3137</v>
      </c>
      <c r="D316" s="51" t="s">
        <v>3660</v>
      </c>
      <c r="E316" s="53" t="s">
        <v>14</v>
      </c>
      <c r="F316" s="53" t="s">
        <v>3661</v>
      </c>
      <c r="G316" s="11" t="s">
        <v>3662</v>
      </c>
      <c r="H316" s="51" t="s">
        <v>3663</v>
      </c>
      <c r="I316" s="51" t="s">
        <v>3664</v>
      </c>
      <c r="J316" s="57" t="s">
        <v>3665</v>
      </c>
      <c r="K316" s="51" t="s">
        <v>3666</v>
      </c>
      <c r="L316" s="51" t="s">
        <v>3667</v>
      </c>
      <c r="M316" s="51" t="s">
        <v>3682</v>
      </c>
      <c r="N316" s="51" t="s">
        <v>1053</v>
      </c>
      <c r="O316" s="11" t="s">
        <v>3683</v>
      </c>
    </row>
    <row r="317" spans="1:15" ht="39.75" customHeight="1" x14ac:dyDescent="0.15">
      <c r="A317" s="23" t="s">
        <v>3026</v>
      </c>
      <c r="B317" s="99">
        <f t="shared" si="9"/>
        <v>315</v>
      </c>
      <c r="C317" s="100" t="s">
        <v>3138</v>
      </c>
      <c r="D317" s="51" t="s">
        <v>3668</v>
      </c>
      <c r="E317" s="53" t="s">
        <v>14</v>
      </c>
      <c r="F317" s="53" t="s">
        <v>3661</v>
      </c>
      <c r="G317" s="11" t="s">
        <v>3662</v>
      </c>
      <c r="H317" s="51" t="s">
        <v>3663</v>
      </c>
      <c r="I317" s="51" t="s">
        <v>3567</v>
      </c>
      <c r="J317" s="57" t="s">
        <v>3669</v>
      </c>
      <c r="K317" s="51" t="s">
        <v>3666</v>
      </c>
      <c r="L317" s="51" t="s">
        <v>3667</v>
      </c>
      <c r="M317" s="51" t="s">
        <v>3682</v>
      </c>
      <c r="N317" s="51" t="s">
        <v>1053</v>
      </c>
      <c r="O317" s="11" t="s">
        <v>3683</v>
      </c>
    </row>
    <row r="318" spans="1:15" ht="39.75" customHeight="1" x14ac:dyDescent="0.15">
      <c r="A318" s="23" t="s">
        <v>3026</v>
      </c>
      <c r="B318" s="99">
        <f t="shared" si="9"/>
        <v>316</v>
      </c>
      <c r="C318" s="100" t="s">
        <v>3139</v>
      </c>
      <c r="D318" s="51" t="s">
        <v>3670</v>
      </c>
      <c r="E318" s="53" t="s">
        <v>14</v>
      </c>
      <c r="F318" s="53" t="s">
        <v>3661</v>
      </c>
      <c r="G318" s="11" t="s">
        <v>3662</v>
      </c>
      <c r="H318" s="51" t="s">
        <v>3663</v>
      </c>
      <c r="I318" s="51" t="s">
        <v>24</v>
      </c>
      <c r="J318" s="57" t="s">
        <v>3671</v>
      </c>
      <c r="K318" s="51" t="s">
        <v>3672</v>
      </c>
      <c r="L318" s="51" t="s">
        <v>3667</v>
      </c>
      <c r="M318" s="51" t="s">
        <v>3682</v>
      </c>
      <c r="N318" s="51" t="s">
        <v>1053</v>
      </c>
      <c r="O318" s="11" t="s">
        <v>3683</v>
      </c>
    </row>
    <row r="319" spans="1:15" ht="39.75" customHeight="1" x14ac:dyDescent="0.15">
      <c r="A319" s="23" t="s">
        <v>3026</v>
      </c>
      <c r="B319" s="99">
        <f t="shared" si="9"/>
        <v>317</v>
      </c>
      <c r="C319" s="100" t="s">
        <v>3140</v>
      </c>
      <c r="D319" s="51" t="s">
        <v>3673</v>
      </c>
      <c r="E319" s="53" t="s">
        <v>14</v>
      </c>
      <c r="F319" s="53" t="s">
        <v>3661</v>
      </c>
      <c r="G319" s="11" t="s">
        <v>3662</v>
      </c>
      <c r="H319" s="51" t="s">
        <v>3663</v>
      </c>
      <c r="I319" s="51" t="s">
        <v>162</v>
      </c>
      <c r="J319" s="57" t="s">
        <v>3674</v>
      </c>
      <c r="K319" s="51" t="s">
        <v>3675</v>
      </c>
      <c r="L319" s="51" t="s">
        <v>3667</v>
      </c>
      <c r="M319" s="51" t="s">
        <v>3682</v>
      </c>
      <c r="N319" s="51" t="s">
        <v>1053</v>
      </c>
      <c r="O319" s="11" t="s">
        <v>3683</v>
      </c>
    </row>
    <row r="320" spans="1:15" ht="39.75" customHeight="1" x14ac:dyDescent="0.15">
      <c r="A320" s="23" t="s">
        <v>3026</v>
      </c>
      <c r="B320" s="99">
        <f t="shared" si="9"/>
        <v>318</v>
      </c>
      <c r="C320" s="100" t="s">
        <v>3141</v>
      </c>
      <c r="D320" s="51" t="s">
        <v>3676</v>
      </c>
      <c r="E320" s="53" t="s">
        <v>14</v>
      </c>
      <c r="F320" s="53" t="s">
        <v>3677</v>
      </c>
      <c r="G320" s="11" t="s">
        <v>3678</v>
      </c>
      <c r="H320" s="51" t="s">
        <v>3663</v>
      </c>
      <c r="I320" s="51" t="s">
        <v>378</v>
      </c>
      <c r="J320" s="57" t="s">
        <v>3679</v>
      </c>
      <c r="K320" s="51" t="s">
        <v>3680</v>
      </c>
      <c r="L320" s="51" t="s">
        <v>3681</v>
      </c>
      <c r="M320" s="51" t="s">
        <v>3682</v>
      </c>
      <c r="N320" s="51" t="s">
        <v>1053</v>
      </c>
      <c r="O320" s="11" t="s">
        <v>3683</v>
      </c>
    </row>
    <row r="321" spans="1:15" ht="39.75" customHeight="1" x14ac:dyDescent="0.15">
      <c r="A321" s="23" t="s">
        <v>3026</v>
      </c>
      <c r="B321" s="99">
        <f t="shared" si="9"/>
        <v>319</v>
      </c>
      <c r="C321" s="100" t="s">
        <v>3142</v>
      </c>
      <c r="D321" s="51" t="s">
        <v>4299</v>
      </c>
      <c r="E321" s="53" t="s">
        <v>3689</v>
      </c>
      <c r="F321" s="53" t="s">
        <v>997</v>
      </c>
      <c r="G321" s="11" t="s">
        <v>3686</v>
      </c>
      <c r="H321" s="51" t="s">
        <v>4300</v>
      </c>
      <c r="I321" s="51" t="s">
        <v>108</v>
      </c>
      <c r="J321" s="57" t="s">
        <v>3685</v>
      </c>
      <c r="K321" s="51" t="s">
        <v>3687</v>
      </c>
      <c r="L321" s="51" t="s">
        <v>3688</v>
      </c>
      <c r="M321" s="51" t="s">
        <v>3223</v>
      </c>
      <c r="N321" s="51" t="s">
        <v>3690</v>
      </c>
      <c r="O321" s="11" t="s">
        <v>3691</v>
      </c>
    </row>
    <row r="322" spans="1:15" ht="39.75" customHeight="1" x14ac:dyDescent="0.15">
      <c r="A322" s="23" t="s">
        <v>3026</v>
      </c>
      <c r="B322" s="99">
        <f t="shared" si="9"/>
        <v>320</v>
      </c>
      <c r="C322" s="100" t="s">
        <v>3143</v>
      </c>
      <c r="D322" s="51" t="s">
        <v>4176</v>
      </c>
      <c r="E322" s="53" t="s">
        <v>10</v>
      </c>
      <c r="F322" s="53" t="s">
        <v>3696</v>
      </c>
      <c r="G322" s="11" t="s">
        <v>3697</v>
      </c>
      <c r="H322" s="51" t="s">
        <v>3695</v>
      </c>
      <c r="I322" s="51" t="s">
        <v>93</v>
      </c>
      <c r="J322" s="57" t="s">
        <v>3698</v>
      </c>
      <c r="K322" s="51" t="s">
        <v>3693</v>
      </c>
      <c r="L322" s="51" t="s">
        <v>3694</v>
      </c>
      <c r="M322" s="51" t="s">
        <v>3223</v>
      </c>
      <c r="N322" s="51" t="s">
        <v>830</v>
      </c>
      <c r="O322" s="11" t="s">
        <v>3699</v>
      </c>
    </row>
    <row r="323" spans="1:15" ht="39.75" customHeight="1" x14ac:dyDescent="0.15">
      <c r="A323" s="23" t="s">
        <v>3026</v>
      </c>
      <c r="B323" s="99">
        <f t="shared" si="9"/>
        <v>321</v>
      </c>
      <c r="C323" s="100" t="s">
        <v>3144</v>
      </c>
      <c r="D323" s="51" t="s">
        <v>4177</v>
      </c>
      <c r="E323" s="53" t="s">
        <v>10</v>
      </c>
      <c r="F323" s="53" t="s">
        <v>3700</v>
      </c>
      <c r="G323" s="11" t="s">
        <v>3701</v>
      </c>
      <c r="H323" s="51" t="s">
        <v>3695</v>
      </c>
      <c r="I323" s="51" t="s">
        <v>93</v>
      </c>
      <c r="J323" s="57" t="s">
        <v>3698</v>
      </c>
      <c r="K323" s="51" t="s">
        <v>3693</v>
      </c>
      <c r="L323" s="51" t="s">
        <v>3694</v>
      </c>
      <c r="M323" s="51" t="s">
        <v>3223</v>
      </c>
      <c r="N323" s="51" t="s">
        <v>830</v>
      </c>
      <c r="O323" s="11" t="s">
        <v>3702</v>
      </c>
    </row>
    <row r="324" spans="1:15" ht="39.75" customHeight="1" x14ac:dyDescent="0.15">
      <c r="A324" s="23" t="s">
        <v>3026</v>
      </c>
      <c r="B324" s="99">
        <f t="shared" si="9"/>
        <v>322</v>
      </c>
      <c r="C324" s="100" t="s">
        <v>3145</v>
      </c>
      <c r="D324" s="51" t="s">
        <v>3751</v>
      </c>
      <c r="E324" s="53" t="s">
        <v>10</v>
      </c>
      <c r="F324" s="53" t="s">
        <v>3736</v>
      </c>
      <c r="G324" s="11" t="s">
        <v>3739</v>
      </c>
      <c r="H324" s="51" t="s">
        <v>3754</v>
      </c>
      <c r="I324" s="51" t="s">
        <v>41</v>
      </c>
      <c r="J324" s="57" t="s">
        <v>3740</v>
      </c>
      <c r="K324" s="51" t="s">
        <v>3737</v>
      </c>
      <c r="L324" s="51" t="s">
        <v>3738</v>
      </c>
      <c r="M324" s="51" t="s">
        <v>3223</v>
      </c>
      <c r="N324" s="51" t="s">
        <v>696</v>
      </c>
      <c r="O324" s="11" t="s">
        <v>3741</v>
      </c>
    </row>
    <row r="325" spans="1:15" ht="39.75" customHeight="1" x14ac:dyDescent="0.15">
      <c r="A325" s="23" t="s">
        <v>3026</v>
      </c>
      <c r="B325" s="99">
        <f t="shared" si="9"/>
        <v>323</v>
      </c>
      <c r="C325" s="100" t="s">
        <v>3146</v>
      </c>
      <c r="D325" s="51" t="s">
        <v>3750</v>
      </c>
      <c r="E325" s="53" t="s">
        <v>10</v>
      </c>
      <c r="F325" s="53" t="s">
        <v>3736</v>
      </c>
      <c r="G325" s="11" t="s">
        <v>3742</v>
      </c>
      <c r="H325" s="51" t="s">
        <v>3754</v>
      </c>
      <c r="I325" s="51" t="s">
        <v>24</v>
      </c>
      <c r="J325" s="57" t="s">
        <v>3743</v>
      </c>
      <c r="K325" s="51" t="s">
        <v>3737</v>
      </c>
      <c r="L325" s="51" t="s">
        <v>3738</v>
      </c>
      <c r="M325" s="51" t="s">
        <v>3223</v>
      </c>
      <c r="N325" s="51" t="s">
        <v>1053</v>
      </c>
      <c r="O325" s="11" t="s">
        <v>3741</v>
      </c>
    </row>
    <row r="326" spans="1:15" ht="39.75" customHeight="1" x14ac:dyDescent="0.15">
      <c r="A326" s="23" t="s">
        <v>3026</v>
      </c>
      <c r="B326" s="99">
        <f t="shared" si="9"/>
        <v>324</v>
      </c>
      <c r="C326" s="100" t="s">
        <v>3147</v>
      </c>
      <c r="D326" s="51" t="s">
        <v>3752</v>
      </c>
      <c r="E326" s="53" t="s">
        <v>10</v>
      </c>
      <c r="F326" s="53" t="s">
        <v>3744</v>
      </c>
      <c r="G326" s="11" t="s">
        <v>3753</v>
      </c>
      <c r="H326" s="51" t="s">
        <v>3754</v>
      </c>
      <c r="I326" s="51" t="s">
        <v>3745</v>
      </c>
      <c r="J326" s="57" t="s">
        <v>3746</v>
      </c>
      <c r="K326" s="51" t="s">
        <v>3747</v>
      </c>
      <c r="L326" s="51" t="s">
        <v>3748</v>
      </c>
      <c r="M326" s="51" t="s">
        <v>3223</v>
      </c>
      <c r="N326" s="51" t="s">
        <v>1053</v>
      </c>
      <c r="O326" s="11" t="s">
        <v>3749</v>
      </c>
    </row>
    <row r="327" spans="1:15" ht="39.75" customHeight="1" x14ac:dyDescent="0.15">
      <c r="A327" s="23" t="s">
        <v>3026</v>
      </c>
      <c r="B327" s="99">
        <f t="shared" si="9"/>
        <v>325</v>
      </c>
      <c r="C327" s="100" t="s">
        <v>3148</v>
      </c>
      <c r="D327" s="51" t="s">
        <v>3755</v>
      </c>
      <c r="E327" s="53" t="s">
        <v>10</v>
      </c>
      <c r="F327" s="53" t="s">
        <v>487</v>
      </c>
      <c r="G327" s="11" t="s">
        <v>3756</v>
      </c>
      <c r="H327" s="51" t="s">
        <v>3762</v>
      </c>
      <c r="I327" s="51" t="s">
        <v>3757</v>
      </c>
      <c r="J327" s="57" t="s">
        <v>3758</v>
      </c>
      <c r="K327" s="51" t="s">
        <v>3759</v>
      </c>
      <c r="L327" s="51" t="s">
        <v>3760</v>
      </c>
      <c r="M327" s="51" t="s">
        <v>3761</v>
      </c>
      <c r="N327" s="51" t="s">
        <v>3796</v>
      </c>
      <c r="O327" s="11" t="s">
        <v>3763</v>
      </c>
    </row>
    <row r="328" spans="1:15" ht="67.5" customHeight="1" x14ac:dyDescent="0.15">
      <c r="A328" s="23" t="s">
        <v>3026</v>
      </c>
      <c r="B328" s="99">
        <f t="shared" si="9"/>
        <v>326</v>
      </c>
      <c r="C328" s="100" t="s">
        <v>3149</v>
      </c>
      <c r="D328" s="51" t="s">
        <v>3792</v>
      </c>
      <c r="E328" s="53" t="s">
        <v>9</v>
      </c>
      <c r="F328" s="53" t="s">
        <v>3789</v>
      </c>
      <c r="G328" s="11" t="s">
        <v>3795</v>
      </c>
      <c r="H328" s="51" t="s">
        <v>3793</v>
      </c>
      <c r="I328" s="51" t="s">
        <v>53</v>
      </c>
      <c r="J328" s="57" t="s">
        <v>3794</v>
      </c>
      <c r="K328" s="51" t="s">
        <v>3790</v>
      </c>
      <c r="L328" s="51" t="s">
        <v>3791</v>
      </c>
      <c r="M328" s="51" t="s">
        <v>3223</v>
      </c>
      <c r="N328" s="51" t="s">
        <v>693</v>
      </c>
      <c r="O328" s="11" t="s">
        <v>3797</v>
      </c>
    </row>
    <row r="329" spans="1:15" ht="39.75" customHeight="1" x14ac:dyDescent="0.15">
      <c r="A329" s="23" t="s">
        <v>3026</v>
      </c>
      <c r="B329" s="99">
        <f t="shared" si="9"/>
        <v>327</v>
      </c>
      <c r="C329" s="100" t="s">
        <v>3150</v>
      </c>
      <c r="D329" s="51" t="s">
        <v>4021</v>
      </c>
      <c r="E329" s="53" t="s">
        <v>17</v>
      </c>
      <c r="F329" s="53" t="s">
        <v>218</v>
      </c>
      <c r="G329" s="11" t="s">
        <v>3798</v>
      </c>
      <c r="H329" s="51" t="s">
        <v>3799</v>
      </c>
      <c r="I329" s="51" t="s">
        <v>24</v>
      </c>
      <c r="J329" s="57" t="s">
        <v>3800</v>
      </c>
      <c r="K329" s="51" t="s">
        <v>3801</v>
      </c>
      <c r="L329" s="51" t="s">
        <v>3802</v>
      </c>
      <c r="M329" s="51" t="s">
        <v>3223</v>
      </c>
      <c r="N329" s="51" t="s">
        <v>1053</v>
      </c>
      <c r="O329" s="11" t="s">
        <v>3803</v>
      </c>
    </row>
    <row r="330" spans="1:15" ht="39.75" customHeight="1" x14ac:dyDescent="0.15">
      <c r="A330" s="23" t="s">
        <v>3026</v>
      </c>
      <c r="B330" s="99">
        <f t="shared" si="9"/>
        <v>328</v>
      </c>
      <c r="C330" s="100" t="s">
        <v>3151</v>
      </c>
      <c r="D330" s="51" t="s">
        <v>4022</v>
      </c>
      <c r="E330" s="53" t="s">
        <v>17</v>
      </c>
      <c r="F330" s="53" t="s">
        <v>3804</v>
      </c>
      <c r="G330" s="11" t="s">
        <v>3805</v>
      </c>
      <c r="H330" s="51" t="s">
        <v>3799</v>
      </c>
      <c r="I330" s="51" t="s">
        <v>24</v>
      </c>
      <c r="J330" s="57" t="s">
        <v>3806</v>
      </c>
      <c r="K330" s="51" t="s">
        <v>3807</v>
      </c>
      <c r="L330" s="51" t="s">
        <v>3808</v>
      </c>
      <c r="M330" s="51" t="s">
        <v>3223</v>
      </c>
      <c r="N330" s="51" t="s">
        <v>3809</v>
      </c>
      <c r="O330" s="11" t="s">
        <v>3810</v>
      </c>
    </row>
    <row r="331" spans="1:15" ht="39.75" customHeight="1" x14ac:dyDescent="0.15">
      <c r="A331" s="23" t="s">
        <v>3026</v>
      </c>
      <c r="B331" s="99">
        <f t="shared" si="9"/>
        <v>329</v>
      </c>
      <c r="C331" s="100" t="s">
        <v>3152</v>
      </c>
      <c r="D331" s="51" t="s">
        <v>4023</v>
      </c>
      <c r="E331" s="53" t="s">
        <v>17</v>
      </c>
      <c r="F331" s="53" t="s">
        <v>221</v>
      </c>
      <c r="G331" s="11" t="s">
        <v>3811</v>
      </c>
      <c r="H331" s="51" t="s">
        <v>3799</v>
      </c>
      <c r="I331" s="51" t="s">
        <v>24</v>
      </c>
      <c r="J331" s="57" t="s">
        <v>3812</v>
      </c>
      <c r="K331" s="51" t="s">
        <v>3813</v>
      </c>
      <c r="L331" s="51" t="s">
        <v>3814</v>
      </c>
      <c r="M331" s="51" t="s">
        <v>3223</v>
      </c>
      <c r="N331" s="51" t="s">
        <v>1100</v>
      </c>
      <c r="O331" s="11" t="s">
        <v>3815</v>
      </c>
    </row>
    <row r="332" spans="1:15" ht="39.75" customHeight="1" x14ac:dyDescent="0.15">
      <c r="A332" s="23" t="s">
        <v>3026</v>
      </c>
      <c r="B332" s="99">
        <f t="shared" si="9"/>
        <v>330</v>
      </c>
      <c r="C332" s="100" t="s">
        <v>3153</v>
      </c>
      <c r="D332" s="51" t="s">
        <v>4024</v>
      </c>
      <c r="E332" s="53" t="s">
        <v>17</v>
      </c>
      <c r="F332" s="53" t="s">
        <v>3816</v>
      </c>
      <c r="G332" s="11" t="s">
        <v>3817</v>
      </c>
      <c r="H332" s="51" t="s">
        <v>3799</v>
      </c>
      <c r="I332" s="51" t="s">
        <v>3818</v>
      </c>
      <c r="J332" s="57" t="s">
        <v>3819</v>
      </c>
      <c r="K332" s="51" t="s">
        <v>3820</v>
      </c>
      <c r="L332" s="51" t="s">
        <v>3821</v>
      </c>
      <c r="M332" s="51" t="s">
        <v>3223</v>
      </c>
      <c r="N332" s="51" t="s">
        <v>1053</v>
      </c>
      <c r="O332" s="11" t="s">
        <v>3822</v>
      </c>
    </row>
    <row r="333" spans="1:15" ht="39.75" customHeight="1" x14ac:dyDescent="0.15">
      <c r="A333" s="23" t="s">
        <v>3026</v>
      </c>
      <c r="B333" s="99">
        <f t="shared" si="9"/>
        <v>331</v>
      </c>
      <c r="C333" s="100" t="s">
        <v>3154</v>
      </c>
      <c r="D333" s="51" t="s">
        <v>4025</v>
      </c>
      <c r="E333" s="53" t="s">
        <v>17</v>
      </c>
      <c r="F333" s="53" t="s">
        <v>3823</v>
      </c>
      <c r="G333" s="11" t="s">
        <v>3824</v>
      </c>
      <c r="H333" s="51" t="s">
        <v>3799</v>
      </c>
      <c r="I333" s="51" t="s">
        <v>24</v>
      </c>
      <c r="J333" s="57" t="s">
        <v>3825</v>
      </c>
      <c r="K333" s="51" t="s">
        <v>3826</v>
      </c>
      <c r="L333" s="51" t="s">
        <v>3827</v>
      </c>
      <c r="M333" s="51" t="s">
        <v>3223</v>
      </c>
      <c r="N333" s="51" t="s">
        <v>1053</v>
      </c>
      <c r="O333" s="11" t="s">
        <v>3828</v>
      </c>
    </row>
    <row r="334" spans="1:15" ht="44.25" customHeight="1" x14ac:dyDescent="0.15">
      <c r="A334" s="23" t="s">
        <v>3026</v>
      </c>
      <c r="B334" s="99">
        <f t="shared" si="9"/>
        <v>332</v>
      </c>
      <c r="C334" s="100" t="s">
        <v>3155</v>
      </c>
      <c r="D334" s="51" t="s">
        <v>4026</v>
      </c>
      <c r="E334" s="53" t="s">
        <v>17</v>
      </c>
      <c r="F334" s="53" t="s">
        <v>3829</v>
      </c>
      <c r="G334" s="11" t="s">
        <v>3830</v>
      </c>
      <c r="H334" s="51" t="s">
        <v>3799</v>
      </c>
      <c r="I334" s="51" t="s">
        <v>24</v>
      </c>
      <c r="J334" s="57" t="s">
        <v>4397</v>
      </c>
      <c r="K334" s="51" t="s">
        <v>3831</v>
      </c>
      <c r="L334" s="51" t="s">
        <v>3832</v>
      </c>
      <c r="M334" s="51" t="s">
        <v>3223</v>
      </c>
      <c r="N334" s="51" t="s">
        <v>1053</v>
      </c>
      <c r="O334" s="11" t="s">
        <v>3833</v>
      </c>
    </row>
    <row r="335" spans="1:15" ht="45.75" customHeight="1" x14ac:dyDescent="0.15">
      <c r="A335" s="23" t="s">
        <v>3026</v>
      </c>
      <c r="B335" s="99">
        <f t="shared" si="9"/>
        <v>333</v>
      </c>
      <c r="C335" s="100" t="s">
        <v>3156</v>
      </c>
      <c r="D335" s="51" t="s">
        <v>4027</v>
      </c>
      <c r="E335" s="53" t="s">
        <v>17</v>
      </c>
      <c r="F335" s="53" t="s">
        <v>3834</v>
      </c>
      <c r="G335" s="11" t="s">
        <v>3835</v>
      </c>
      <c r="H335" s="51" t="s">
        <v>3799</v>
      </c>
      <c r="I335" s="51" t="s">
        <v>3818</v>
      </c>
      <c r="J335" s="57" t="s">
        <v>3836</v>
      </c>
      <c r="K335" s="51" t="s">
        <v>3837</v>
      </c>
      <c r="L335" s="51" t="s">
        <v>3838</v>
      </c>
      <c r="M335" s="51" t="s">
        <v>3223</v>
      </c>
      <c r="N335" s="51" t="s">
        <v>1100</v>
      </c>
      <c r="O335" s="11" t="s">
        <v>3839</v>
      </c>
    </row>
    <row r="336" spans="1:15" ht="39.75" customHeight="1" x14ac:dyDescent="0.15">
      <c r="A336" s="23" t="s">
        <v>3026</v>
      </c>
      <c r="B336" s="99">
        <f t="shared" si="9"/>
        <v>334</v>
      </c>
      <c r="C336" s="100" t="s">
        <v>3157</v>
      </c>
      <c r="D336" s="51" t="s">
        <v>4028</v>
      </c>
      <c r="E336" s="53" t="s">
        <v>17</v>
      </c>
      <c r="F336" s="53" t="s">
        <v>3840</v>
      </c>
      <c r="G336" s="11" t="s">
        <v>3841</v>
      </c>
      <c r="H336" s="51" t="s">
        <v>3799</v>
      </c>
      <c r="I336" s="51" t="s">
        <v>24</v>
      </c>
      <c r="J336" s="57" t="s">
        <v>3842</v>
      </c>
      <c r="K336" s="51" t="s">
        <v>3843</v>
      </c>
      <c r="L336" s="51" t="s">
        <v>3844</v>
      </c>
      <c r="M336" s="51" t="s">
        <v>3223</v>
      </c>
      <c r="N336" s="51" t="s">
        <v>1100</v>
      </c>
      <c r="O336" s="11" t="s">
        <v>3845</v>
      </c>
    </row>
    <row r="337" spans="1:15" ht="39.75" customHeight="1" x14ac:dyDescent="0.15">
      <c r="A337" s="23" t="s">
        <v>3026</v>
      </c>
      <c r="B337" s="99">
        <f t="shared" si="9"/>
        <v>335</v>
      </c>
      <c r="C337" s="100" t="s">
        <v>3158</v>
      </c>
      <c r="D337" s="51" t="s">
        <v>3846</v>
      </c>
      <c r="E337" s="53" t="s">
        <v>17</v>
      </c>
      <c r="F337" s="53" t="s">
        <v>3847</v>
      </c>
      <c r="G337" s="11" t="s">
        <v>3848</v>
      </c>
      <c r="H337" s="51" t="s">
        <v>3799</v>
      </c>
      <c r="I337" s="51" t="s">
        <v>46</v>
      </c>
      <c r="J337" s="57" t="s">
        <v>3849</v>
      </c>
      <c r="K337" s="51" t="s">
        <v>3850</v>
      </c>
      <c r="L337" s="51" t="s">
        <v>3851</v>
      </c>
      <c r="M337" s="51" t="s">
        <v>3223</v>
      </c>
      <c r="N337" s="51" t="s">
        <v>1100</v>
      </c>
      <c r="O337" s="11" t="s">
        <v>4379</v>
      </c>
    </row>
    <row r="338" spans="1:15" ht="39.75" customHeight="1" x14ac:dyDescent="0.15">
      <c r="A338" s="23" t="s">
        <v>3026</v>
      </c>
      <c r="B338" s="99">
        <f t="shared" si="9"/>
        <v>336</v>
      </c>
      <c r="C338" s="100" t="s">
        <v>3159</v>
      </c>
      <c r="D338" s="51" t="s">
        <v>4091</v>
      </c>
      <c r="E338" s="53" t="s">
        <v>15</v>
      </c>
      <c r="F338" s="53" t="s">
        <v>3854</v>
      </c>
      <c r="G338" s="11" t="s">
        <v>3855</v>
      </c>
      <c r="H338" s="51" t="s">
        <v>3856</v>
      </c>
      <c r="I338" s="51" t="s">
        <v>378</v>
      </c>
      <c r="J338" s="57" t="s">
        <v>3857</v>
      </c>
      <c r="K338" s="51" t="s">
        <v>3858</v>
      </c>
      <c r="L338" s="51" t="s">
        <v>3859</v>
      </c>
      <c r="M338" s="51" t="s">
        <v>3223</v>
      </c>
      <c r="N338" s="51" t="s">
        <v>2552</v>
      </c>
      <c r="O338" s="11" t="s">
        <v>3860</v>
      </c>
    </row>
    <row r="339" spans="1:15" ht="39.75" customHeight="1" x14ac:dyDescent="0.15">
      <c r="A339" s="23" t="s">
        <v>3026</v>
      </c>
      <c r="B339" s="99">
        <f t="shared" si="9"/>
        <v>337</v>
      </c>
      <c r="C339" s="100" t="s">
        <v>3160</v>
      </c>
      <c r="D339" s="51" t="s">
        <v>4092</v>
      </c>
      <c r="E339" s="53" t="s">
        <v>15</v>
      </c>
      <c r="F339" s="53" t="s">
        <v>3861</v>
      </c>
      <c r="G339" s="11" t="s">
        <v>3862</v>
      </c>
      <c r="H339" s="51" t="s">
        <v>3856</v>
      </c>
      <c r="I339" s="51" t="s">
        <v>378</v>
      </c>
      <c r="J339" s="57" t="s">
        <v>3863</v>
      </c>
      <c r="K339" s="51" t="s">
        <v>3864</v>
      </c>
      <c r="L339" s="51" t="s">
        <v>3865</v>
      </c>
      <c r="M339" s="51" t="s">
        <v>3223</v>
      </c>
      <c r="N339" s="51" t="s">
        <v>2552</v>
      </c>
      <c r="O339" s="11" t="s">
        <v>3866</v>
      </c>
    </row>
    <row r="340" spans="1:15" ht="39.75" customHeight="1" x14ac:dyDescent="0.15">
      <c r="A340" s="23" t="s">
        <v>3026</v>
      </c>
      <c r="B340" s="99">
        <f t="shared" si="9"/>
        <v>338</v>
      </c>
      <c r="C340" s="100" t="s">
        <v>3161</v>
      </c>
      <c r="D340" s="51" t="s">
        <v>4093</v>
      </c>
      <c r="E340" s="53" t="s">
        <v>15</v>
      </c>
      <c r="F340" s="53" t="s">
        <v>3867</v>
      </c>
      <c r="G340" s="11" t="s">
        <v>3868</v>
      </c>
      <c r="H340" s="51" t="s">
        <v>3856</v>
      </c>
      <c r="I340" s="51" t="s">
        <v>378</v>
      </c>
      <c r="J340" s="57" t="s">
        <v>3869</v>
      </c>
      <c r="K340" s="51" t="s">
        <v>3870</v>
      </c>
      <c r="L340" s="51" t="s">
        <v>3871</v>
      </c>
      <c r="M340" s="51" t="s">
        <v>3223</v>
      </c>
      <c r="N340" s="51" t="s">
        <v>2552</v>
      </c>
      <c r="O340" s="11" t="s">
        <v>3872</v>
      </c>
    </row>
    <row r="341" spans="1:15" ht="39.75" customHeight="1" x14ac:dyDescent="0.15">
      <c r="A341" s="23" t="s">
        <v>3026</v>
      </c>
      <c r="B341" s="99">
        <f t="shared" si="9"/>
        <v>339</v>
      </c>
      <c r="C341" s="100" t="s">
        <v>3162</v>
      </c>
      <c r="D341" s="51" t="s">
        <v>4094</v>
      </c>
      <c r="E341" s="53" t="s">
        <v>15</v>
      </c>
      <c r="F341" s="53" t="s">
        <v>3873</v>
      </c>
      <c r="G341" s="11" t="s">
        <v>3874</v>
      </c>
      <c r="H341" s="51" t="s">
        <v>3856</v>
      </c>
      <c r="I341" s="51" t="s">
        <v>378</v>
      </c>
      <c r="J341" s="57" t="s">
        <v>3875</v>
      </c>
      <c r="K341" s="51" t="s">
        <v>3876</v>
      </c>
      <c r="L341" s="51" t="s">
        <v>3877</v>
      </c>
      <c r="M341" s="51" t="s">
        <v>3223</v>
      </c>
      <c r="N341" s="51" t="s">
        <v>2552</v>
      </c>
      <c r="O341" s="11" t="s">
        <v>3878</v>
      </c>
    </row>
    <row r="342" spans="1:15" ht="39.75" customHeight="1" x14ac:dyDescent="0.15">
      <c r="A342" s="23" t="s">
        <v>3026</v>
      </c>
      <c r="B342" s="99">
        <f t="shared" si="9"/>
        <v>340</v>
      </c>
      <c r="C342" s="100" t="s">
        <v>3163</v>
      </c>
      <c r="D342" s="51" t="s">
        <v>4095</v>
      </c>
      <c r="E342" s="53" t="s">
        <v>15</v>
      </c>
      <c r="F342" s="53" t="s">
        <v>3879</v>
      </c>
      <c r="G342" s="11" t="s">
        <v>3880</v>
      </c>
      <c r="H342" s="51" t="s">
        <v>3856</v>
      </c>
      <c r="I342" s="51" t="s">
        <v>378</v>
      </c>
      <c r="J342" s="57" t="s">
        <v>3881</v>
      </c>
      <c r="K342" s="51" t="s">
        <v>3882</v>
      </c>
      <c r="L342" s="51" t="s">
        <v>3883</v>
      </c>
      <c r="M342" s="51" t="s">
        <v>3223</v>
      </c>
      <c r="N342" s="51" t="s">
        <v>2552</v>
      </c>
      <c r="O342" s="11" t="s">
        <v>3884</v>
      </c>
    </row>
    <row r="343" spans="1:15" ht="39.75" customHeight="1" x14ac:dyDescent="0.15">
      <c r="A343" s="23" t="s">
        <v>3026</v>
      </c>
      <c r="B343" s="99">
        <f t="shared" si="9"/>
        <v>341</v>
      </c>
      <c r="C343" s="100" t="s">
        <v>3164</v>
      </c>
      <c r="D343" s="51" t="s">
        <v>4096</v>
      </c>
      <c r="E343" s="53" t="s">
        <v>15</v>
      </c>
      <c r="F343" s="53" t="s">
        <v>3885</v>
      </c>
      <c r="G343" s="11" t="s">
        <v>3886</v>
      </c>
      <c r="H343" s="51" t="s">
        <v>3856</v>
      </c>
      <c r="I343" s="51" t="s">
        <v>378</v>
      </c>
      <c r="J343" s="57" t="s">
        <v>3887</v>
      </c>
      <c r="K343" s="51" t="s">
        <v>3888</v>
      </c>
      <c r="L343" s="51" t="s">
        <v>3889</v>
      </c>
      <c r="M343" s="51" t="s">
        <v>3223</v>
      </c>
      <c r="N343" s="51" t="s">
        <v>2552</v>
      </c>
      <c r="O343" s="11" t="s">
        <v>3890</v>
      </c>
    </row>
    <row r="344" spans="1:15" ht="39.75" customHeight="1" x14ac:dyDescent="0.15">
      <c r="A344" s="23" t="s">
        <v>3026</v>
      </c>
      <c r="B344" s="99">
        <f t="shared" si="9"/>
        <v>342</v>
      </c>
      <c r="C344" s="100" t="s">
        <v>3165</v>
      </c>
      <c r="D344" s="51" t="s">
        <v>4097</v>
      </c>
      <c r="E344" s="53" t="s">
        <v>15</v>
      </c>
      <c r="F344" s="53" t="s">
        <v>3891</v>
      </c>
      <c r="G344" s="11" t="s">
        <v>3892</v>
      </c>
      <c r="H344" s="51" t="s">
        <v>3856</v>
      </c>
      <c r="I344" s="51" t="s">
        <v>378</v>
      </c>
      <c r="J344" s="57" t="s">
        <v>3893</v>
      </c>
      <c r="K344" s="51" t="s">
        <v>3894</v>
      </c>
      <c r="L344" s="51" t="s">
        <v>3895</v>
      </c>
      <c r="M344" s="51" t="s">
        <v>3223</v>
      </c>
      <c r="N344" s="51" t="s">
        <v>2552</v>
      </c>
      <c r="O344" s="11" t="s">
        <v>3896</v>
      </c>
    </row>
    <row r="345" spans="1:15" ht="39.75" customHeight="1" x14ac:dyDescent="0.15">
      <c r="A345" s="23" t="s">
        <v>3026</v>
      </c>
      <c r="B345" s="99">
        <f t="shared" si="9"/>
        <v>343</v>
      </c>
      <c r="C345" s="100" t="s">
        <v>3166</v>
      </c>
      <c r="D345" s="51" t="s">
        <v>4098</v>
      </c>
      <c r="E345" s="53" t="s">
        <v>15</v>
      </c>
      <c r="F345" s="53" t="s">
        <v>3897</v>
      </c>
      <c r="G345" s="11" t="s">
        <v>3898</v>
      </c>
      <c r="H345" s="51" t="s">
        <v>3856</v>
      </c>
      <c r="I345" s="51" t="s">
        <v>378</v>
      </c>
      <c r="J345" s="57" t="s">
        <v>3899</v>
      </c>
      <c r="K345" s="51" t="s">
        <v>3900</v>
      </c>
      <c r="L345" s="51" t="s">
        <v>3901</v>
      </c>
      <c r="M345" s="51" t="s">
        <v>3223</v>
      </c>
      <c r="N345" s="51" t="s">
        <v>2552</v>
      </c>
      <c r="O345" s="11" t="s">
        <v>3902</v>
      </c>
    </row>
    <row r="346" spans="1:15" ht="39.75" customHeight="1" x14ac:dyDescent="0.15">
      <c r="A346" s="23" t="s">
        <v>3026</v>
      </c>
      <c r="B346" s="99">
        <f t="shared" si="9"/>
        <v>344</v>
      </c>
      <c r="C346" s="100" t="s">
        <v>3167</v>
      </c>
      <c r="D346" s="51" t="s">
        <v>4099</v>
      </c>
      <c r="E346" s="53" t="s">
        <v>15</v>
      </c>
      <c r="F346" s="53" t="s">
        <v>3903</v>
      </c>
      <c r="G346" s="11" t="s">
        <v>3904</v>
      </c>
      <c r="H346" s="51" t="s">
        <v>3856</v>
      </c>
      <c r="I346" s="51" t="s">
        <v>378</v>
      </c>
      <c r="J346" s="57" t="s">
        <v>3905</v>
      </c>
      <c r="K346" s="51" t="s">
        <v>3906</v>
      </c>
      <c r="L346" s="51" t="s">
        <v>3907</v>
      </c>
      <c r="M346" s="51" t="s">
        <v>3223</v>
      </c>
      <c r="N346" s="51" t="s">
        <v>2552</v>
      </c>
      <c r="O346" s="11" t="s">
        <v>3908</v>
      </c>
    </row>
    <row r="347" spans="1:15" ht="39.75" customHeight="1" x14ac:dyDescent="0.15">
      <c r="A347" s="23" t="s">
        <v>3026</v>
      </c>
      <c r="B347" s="99">
        <f t="shared" si="9"/>
        <v>345</v>
      </c>
      <c r="C347" s="100" t="s">
        <v>3168</v>
      </c>
      <c r="D347" s="51" t="s">
        <v>4100</v>
      </c>
      <c r="E347" s="53" t="s">
        <v>15</v>
      </c>
      <c r="F347" s="53" t="s">
        <v>3891</v>
      </c>
      <c r="G347" s="11" t="s">
        <v>3892</v>
      </c>
      <c r="H347" s="51" t="s">
        <v>3856</v>
      </c>
      <c r="I347" s="51" t="s">
        <v>162</v>
      </c>
      <c r="J347" s="57" t="s">
        <v>3909</v>
      </c>
      <c r="K347" s="51" t="s">
        <v>3910</v>
      </c>
      <c r="L347" s="51" t="s">
        <v>3911</v>
      </c>
      <c r="M347" s="51" t="s">
        <v>3223</v>
      </c>
      <c r="N347" s="51" t="s">
        <v>2552</v>
      </c>
      <c r="O347" s="11" t="s">
        <v>3896</v>
      </c>
    </row>
    <row r="348" spans="1:15" ht="39.75" customHeight="1" x14ac:dyDescent="0.15">
      <c r="A348" s="23" t="s">
        <v>3026</v>
      </c>
      <c r="B348" s="99">
        <f t="shared" si="9"/>
        <v>346</v>
      </c>
      <c r="C348" s="100" t="s">
        <v>3169</v>
      </c>
      <c r="D348" s="51" t="s">
        <v>4101</v>
      </c>
      <c r="E348" s="53" t="s">
        <v>15</v>
      </c>
      <c r="F348" s="53" t="s">
        <v>3853</v>
      </c>
      <c r="G348" s="11" t="s">
        <v>3913</v>
      </c>
      <c r="H348" s="51" t="s">
        <v>3856</v>
      </c>
      <c r="I348" s="51" t="s">
        <v>3914</v>
      </c>
      <c r="J348" s="57" t="s">
        <v>3915</v>
      </c>
      <c r="K348" s="51" t="s">
        <v>3916</v>
      </c>
      <c r="L348" s="51" t="s">
        <v>3917</v>
      </c>
      <c r="M348" s="51" t="s">
        <v>3223</v>
      </c>
      <c r="N348" s="51" t="s">
        <v>2552</v>
      </c>
      <c r="O348" s="11" t="s">
        <v>3866</v>
      </c>
    </row>
    <row r="349" spans="1:15" ht="39.75" customHeight="1" x14ac:dyDescent="0.15">
      <c r="A349" s="23" t="s">
        <v>3026</v>
      </c>
      <c r="B349" s="99">
        <f t="shared" si="9"/>
        <v>347</v>
      </c>
      <c r="C349" s="100" t="s">
        <v>3170</v>
      </c>
      <c r="D349" s="51" t="s">
        <v>4102</v>
      </c>
      <c r="E349" s="53" t="s">
        <v>15</v>
      </c>
      <c r="F349" s="53" t="s">
        <v>3879</v>
      </c>
      <c r="G349" s="11" t="s">
        <v>3880</v>
      </c>
      <c r="H349" s="51" t="s">
        <v>3856</v>
      </c>
      <c r="I349" s="51" t="s">
        <v>24</v>
      </c>
      <c r="J349" s="57" t="s">
        <v>3918</v>
      </c>
      <c r="K349" s="51" t="s">
        <v>3919</v>
      </c>
      <c r="L349" s="51" t="s">
        <v>3920</v>
      </c>
      <c r="M349" s="51" t="s">
        <v>3223</v>
      </c>
      <c r="N349" s="51" t="s">
        <v>2552</v>
      </c>
      <c r="O349" s="11" t="s">
        <v>3884</v>
      </c>
    </row>
    <row r="350" spans="1:15" ht="39.75" customHeight="1" x14ac:dyDescent="0.15">
      <c r="A350" s="23" t="s">
        <v>3026</v>
      </c>
      <c r="B350" s="99">
        <f t="shared" si="9"/>
        <v>348</v>
      </c>
      <c r="C350" s="100" t="s">
        <v>3171</v>
      </c>
      <c r="D350" s="51" t="s">
        <v>4103</v>
      </c>
      <c r="E350" s="53" t="s">
        <v>15</v>
      </c>
      <c r="F350" s="53" t="s">
        <v>3853</v>
      </c>
      <c r="G350" s="11" t="s">
        <v>3913</v>
      </c>
      <c r="H350" s="51" t="s">
        <v>3856</v>
      </c>
      <c r="I350" s="51" t="s">
        <v>24</v>
      </c>
      <c r="J350" s="57" t="s">
        <v>3921</v>
      </c>
      <c r="K350" s="51" t="s">
        <v>3922</v>
      </c>
      <c r="L350" s="51" t="s">
        <v>3923</v>
      </c>
      <c r="M350" s="51" t="s">
        <v>3223</v>
      </c>
      <c r="N350" s="51" t="s">
        <v>2552</v>
      </c>
      <c r="O350" s="11" t="s">
        <v>3866</v>
      </c>
    </row>
    <row r="351" spans="1:15" ht="39.75" customHeight="1" x14ac:dyDescent="0.15">
      <c r="A351" s="23" t="s">
        <v>3026</v>
      </c>
      <c r="B351" s="99">
        <f t="shared" si="9"/>
        <v>349</v>
      </c>
      <c r="C351" s="100" t="s">
        <v>3172</v>
      </c>
      <c r="D351" s="51" t="s">
        <v>4106</v>
      </c>
      <c r="E351" s="53" t="s">
        <v>15</v>
      </c>
      <c r="F351" s="53" t="s">
        <v>3885</v>
      </c>
      <c r="G351" s="11" t="s">
        <v>3886</v>
      </c>
      <c r="H351" s="51" t="s">
        <v>3856</v>
      </c>
      <c r="I351" s="51" t="s">
        <v>24</v>
      </c>
      <c r="J351" s="57" t="s">
        <v>3924</v>
      </c>
      <c r="K351" s="51" t="s">
        <v>3925</v>
      </c>
      <c r="L351" s="51" t="s">
        <v>3926</v>
      </c>
      <c r="M351" s="51" t="s">
        <v>3223</v>
      </c>
      <c r="N351" s="51" t="s">
        <v>2552</v>
      </c>
      <c r="O351" s="11" t="s">
        <v>3890</v>
      </c>
    </row>
    <row r="352" spans="1:15" ht="39.75" customHeight="1" x14ac:dyDescent="0.15">
      <c r="A352" s="23" t="s">
        <v>3026</v>
      </c>
      <c r="B352" s="99">
        <f t="shared" si="9"/>
        <v>350</v>
      </c>
      <c r="C352" s="100" t="s">
        <v>3173</v>
      </c>
      <c r="D352" s="51" t="s">
        <v>4104</v>
      </c>
      <c r="E352" s="53" t="s">
        <v>15</v>
      </c>
      <c r="F352" s="53" t="s">
        <v>3867</v>
      </c>
      <c r="G352" s="11" t="s">
        <v>3868</v>
      </c>
      <c r="H352" s="51" t="s">
        <v>3856</v>
      </c>
      <c r="I352" s="51" t="s">
        <v>24</v>
      </c>
      <c r="J352" s="57" t="s">
        <v>3927</v>
      </c>
      <c r="K352" s="51" t="s">
        <v>3928</v>
      </c>
      <c r="L352" s="51" t="s">
        <v>3929</v>
      </c>
      <c r="M352" s="51" t="s">
        <v>3223</v>
      </c>
      <c r="N352" s="51" t="s">
        <v>2552</v>
      </c>
      <c r="O352" s="11" t="s">
        <v>3872</v>
      </c>
    </row>
    <row r="353" spans="1:15" ht="39.75" customHeight="1" x14ac:dyDescent="0.15">
      <c r="A353" s="23" t="s">
        <v>3026</v>
      </c>
      <c r="B353" s="99">
        <f t="shared" si="9"/>
        <v>351</v>
      </c>
      <c r="C353" s="100" t="s">
        <v>3174</v>
      </c>
      <c r="D353" s="51" t="s">
        <v>4105</v>
      </c>
      <c r="E353" s="53" t="s">
        <v>15</v>
      </c>
      <c r="F353" s="53" t="s">
        <v>3853</v>
      </c>
      <c r="G353" s="11" t="s">
        <v>3913</v>
      </c>
      <c r="H353" s="51" t="s">
        <v>3856</v>
      </c>
      <c r="I353" s="51" t="s">
        <v>3567</v>
      </c>
      <c r="J353" s="57" t="s">
        <v>3930</v>
      </c>
      <c r="K353" s="51" t="s">
        <v>3931</v>
      </c>
      <c r="L353" s="51" t="s">
        <v>3932</v>
      </c>
      <c r="M353" s="51" t="s">
        <v>3223</v>
      </c>
      <c r="N353" s="51" t="s">
        <v>2552</v>
      </c>
      <c r="O353" s="11" t="s">
        <v>3866</v>
      </c>
    </row>
    <row r="354" spans="1:15" ht="39.75" customHeight="1" x14ac:dyDescent="0.15">
      <c r="A354" s="23" t="s">
        <v>3026</v>
      </c>
      <c r="B354" s="99">
        <f t="shared" si="9"/>
        <v>352</v>
      </c>
      <c r="C354" s="100" t="s">
        <v>3175</v>
      </c>
      <c r="D354" s="51" t="s">
        <v>3933</v>
      </c>
      <c r="E354" s="53" t="s">
        <v>15</v>
      </c>
      <c r="F354" s="53" t="s">
        <v>3853</v>
      </c>
      <c r="G354" s="11" t="s">
        <v>3913</v>
      </c>
      <c r="H354" s="51" t="s">
        <v>3856</v>
      </c>
      <c r="I354" s="51" t="s">
        <v>3934</v>
      </c>
      <c r="J354" s="57" t="s">
        <v>3935</v>
      </c>
      <c r="K354" s="51" t="s">
        <v>3936</v>
      </c>
      <c r="L354" s="51" t="s">
        <v>3937</v>
      </c>
      <c r="M354" s="51" t="s">
        <v>3223</v>
      </c>
      <c r="N354" s="51" t="s">
        <v>2552</v>
      </c>
      <c r="O354" s="11" t="s">
        <v>3866</v>
      </c>
    </row>
    <row r="355" spans="1:15" ht="39.75" customHeight="1" x14ac:dyDescent="0.15">
      <c r="A355" s="23" t="s">
        <v>3026</v>
      </c>
      <c r="B355" s="99">
        <f t="shared" si="9"/>
        <v>353</v>
      </c>
      <c r="C355" s="100" t="s">
        <v>3176</v>
      </c>
      <c r="D355" s="51" t="s">
        <v>3938</v>
      </c>
      <c r="E355" s="53" t="s">
        <v>15</v>
      </c>
      <c r="F355" s="53" t="s">
        <v>3939</v>
      </c>
      <c r="G355" s="11" t="s">
        <v>3940</v>
      </c>
      <c r="H355" s="51" t="s">
        <v>3856</v>
      </c>
      <c r="I355" s="51" t="s">
        <v>3934</v>
      </c>
      <c r="J355" s="57" t="s">
        <v>3941</v>
      </c>
      <c r="K355" s="51" t="s">
        <v>3942</v>
      </c>
      <c r="L355" s="51" t="s">
        <v>3943</v>
      </c>
      <c r="M355" s="51" t="s">
        <v>3223</v>
      </c>
      <c r="N355" s="51" t="s">
        <v>2552</v>
      </c>
      <c r="O355" s="11" t="s">
        <v>3944</v>
      </c>
    </row>
    <row r="356" spans="1:15" ht="39.75" customHeight="1" x14ac:dyDescent="0.15">
      <c r="A356" s="23" t="s">
        <v>3026</v>
      </c>
      <c r="B356" s="99">
        <f t="shared" si="9"/>
        <v>354</v>
      </c>
      <c r="C356" s="100" t="s">
        <v>3177</v>
      </c>
      <c r="D356" s="51" t="s">
        <v>3945</v>
      </c>
      <c r="E356" s="53" t="s">
        <v>15</v>
      </c>
      <c r="F356" s="53" t="s">
        <v>3946</v>
      </c>
      <c r="G356" s="11" t="s">
        <v>3947</v>
      </c>
      <c r="H356" s="51" t="s">
        <v>3856</v>
      </c>
      <c r="I356" s="51" t="s">
        <v>3934</v>
      </c>
      <c r="J356" s="57" t="s">
        <v>3948</v>
      </c>
      <c r="K356" s="51" t="s">
        <v>3949</v>
      </c>
      <c r="L356" s="51" t="s">
        <v>3950</v>
      </c>
      <c r="M356" s="51" t="s">
        <v>3223</v>
      </c>
      <c r="N356" s="51" t="s">
        <v>2552</v>
      </c>
      <c r="O356" s="11" t="s">
        <v>3951</v>
      </c>
    </row>
    <row r="357" spans="1:15" ht="39.75" customHeight="1" x14ac:dyDescent="0.15">
      <c r="A357" s="23" t="s">
        <v>3026</v>
      </c>
      <c r="B357" s="99">
        <f t="shared" si="9"/>
        <v>355</v>
      </c>
      <c r="C357" s="100" t="s">
        <v>3178</v>
      </c>
      <c r="D357" s="51" t="s">
        <v>3952</v>
      </c>
      <c r="E357" s="53" t="s">
        <v>15</v>
      </c>
      <c r="F357" s="53" t="s">
        <v>3854</v>
      </c>
      <c r="G357" s="11" t="s">
        <v>3855</v>
      </c>
      <c r="H357" s="51" t="s">
        <v>3856</v>
      </c>
      <c r="I357" s="51" t="s">
        <v>3934</v>
      </c>
      <c r="J357" s="57" t="s">
        <v>3953</v>
      </c>
      <c r="K357" s="51" t="s">
        <v>3954</v>
      </c>
      <c r="L357" s="51" t="s">
        <v>3955</v>
      </c>
      <c r="M357" s="51" t="s">
        <v>3223</v>
      </c>
      <c r="N357" s="51" t="s">
        <v>2552</v>
      </c>
      <c r="O357" s="11" t="s">
        <v>3860</v>
      </c>
    </row>
    <row r="358" spans="1:15" ht="39.75" customHeight="1" x14ac:dyDescent="0.15">
      <c r="A358" s="23" t="s">
        <v>3026</v>
      </c>
      <c r="B358" s="99">
        <f t="shared" si="9"/>
        <v>356</v>
      </c>
      <c r="C358" s="100" t="s">
        <v>3179</v>
      </c>
      <c r="D358" s="51" t="s">
        <v>4107</v>
      </c>
      <c r="E358" s="53" t="s">
        <v>15</v>
      </c>
      <c r="F358" s="53" t="s">
        <v>3853</v>
      </c>
      <c r="G358" s="11" t="s">
        <v>3913</v>
      </c>
      <c r="H358" s="51" t="s">
        <v>3856</v>
      </c>
      <c r="I358" s="51" t="s">
        <v>93</v>
      </c>
      <c r="J358" s="57" t="s">
        <v>3935</v>
      </c>
      <c r="K358" s="51" t="s">
        <v>3957</v>
      </c>
      <c r="L358" s="51" t="s">
        <v>3937</v>
      </c>
      <c r="M358" s="51" t="s">
        <v>3223</v>
      </c>
      <c r="N358" s="51" t="s">
        <v>2552</v>
      </c>
      <c r="O358" s="11" t="s">
        <v>3866</v>
      </c>
    </row>
    <row r="359" spans="1:15" ht="39.75" customHeight="1" x14ac:dyDescent="0.15">
      <c r="A359" s="23" t="s">
        <v>3026</v>
      </c>
      <c r="B359" s="99">
        <f t="shared" si="9"/>
        <v>357</v>
      </c>
      <c r="C359" s="100" t="s">
        <v>3180</v>
      </c>
      <c r="D359" s="51" t="s">
        <v>4108</v>
      </c>
      <c r="E359" s="53" t="s">
        <v>15</v>
      </c>
      <c r="F359" s="53" t="s">
        <v>3939</v>
      </c>
      <c r="G359" s="11" t="s">
        <v>3940</v>
      </c>
      <c r="H359" s="51" t="s">
        <v>3856</v>
      </c>
      <c r="I359" s="51" t="s">
        <v>93</v>
      </c>
      <c r="J359" s="57" t="s">
        <v>3941</v>
      </c>
      <c r="K359" s="51" t="s">
        <v>3959</v>
      </c>
      <c r="L359" s="51" t="s">
        <v>3943</v>
      </c>
      <c r="M359" s="51" t="s">
        <v>3223</v>
      </c>
      <c r="N359" s="51" t="s">
        <v>2552</v>
      </c>
      <c r="O359" s="11" t="s">
        <v>3944</v>
      </c>
    </row>
    <row r="360" spans="1:15" ht="39.75" customHeight="1" x14ac:dyDescent="0.15">
      <c r="A360" s="23" t="s">
        <v>3026</v>
      </c>
      <c r="B360" s="99">
        <f t="shared" si="9"/>
        <v>358</v>
      </c>
      <c r="C360" s="100" t="s">
        <v>3181</v>
      </c>
      <c r="D360" s="51" t="s">
        <v>3960</v>
      </c>
      <c r="E360" s="53" t="s">
        <v>15</v>
      </c>
      <c r="F360" s="53" t="s">
        <v>3946</v>
      </c>
      <c r="G360" s="11" t="s">
        <v>3947</v>
      </c>
      <c r="H360" s="51" t="s">
        <v>3856</v>
      </c>
      <c r="I360" s="51" t="s">
        <v>93</v>
      </c>
      <c r="J360" s="57" t="s">
        <v>3948</v>
      </c>
      <c r="K360" s="51" t="s">
        <v>3961</v>
      </c>
      <c r="L360" s="51" t="s">
        <v>3950</v>
      </c>
      <c r="M360" s="51" t="s">
        <v>3223</v>
      </c>
      <c r="N360" s="51" t="s">
        <v>2552</v>
      </c>
      <c r="O360" s="11" t="s">
        <v>3951</v>
      </c>
    </row>
    <row r="361" spans="1:15" ht="39.75" customHeight="1" x14ac:dyDescent="0.15">
      <c r="A361" s="23" t="s">
        <v>3026</v>
      </c>
      <c r="B361" s="99">
        <f t="shared" si="9"/>
        <v>359</v>
      </c>
      <c r="C361" s="100" t="s">
        <v>3182</v>
      </c>
      <c r="D361" s="51" t="s">
        <v>4109</v>
      </c>
      <c r="E361" s="53" t="s">
        <v>15</v>
      </c>
      <c r="F361" s="53" t="s">
        <v>3854</v>
      </c>
      <c r="G361" s="11" t="s">
        <v>3855</v>
      </c>
      <c r="H361" s="51" t="s">
        <v>3856</v>
      </c>
      <c r="I361" s="51" t="s">
        <v>93</v>
      </c>
      <c r="J361" s="57" t="s">
        <v>3953</v>
      </c>
      <c r="K361" s="51" t="s">
        <v>3963</v>
      </c>
      <c r="L361" s="51" t="s">
        <v>3955</v>
      </c>
      <c r="M361" s="51" t="s">
        <v>3223</v>
      </c>
      <c r="N361" s="51" t="s">
        <v>2552</v>
      </c>
      <c r="O361" s="11" t="s">
        <v>3860</v>
      </c>
    </row>
    <row r="362" spans="1:15" ht="39.75" customHeight="1" x14ac:dyDescent="0.15">
      <c r="A362" s="23" t="s">
        <v>3026</v>
      </c>
      <c r="B362" s="99">
        <f t="shared" si="9"/>
        <v>360</v>
      </c>
      <c r="C362" s="100" t="s">
        <v>3183</v>
      </c>
      <c r="D362" s="51" t="s">
        <v>4110</v>
      </c>
      <c r="E362" s="53" t="s">
        <v>15</v>
      </c>
      <c r="F362" s="53" t="s">
        <v>3965</v>
      </c>
      <c r="G362" s="11" t="s">
        <v>3966</v>
      </c>
      <c r="H362" s="51" t="s">
        <v>3856</v>
      </c>
      <c r="I362" s="51" t="s">
        <v>93</v>
      </c>
      <c r="J362" s="57" t="s">
        <v>3967</v>
      </c>
      <c r="K362" s="51" t="s">
        <v>3968</v>
      </c>
      <c r="L362" s="51" t="s">
        <v>3969</v>
      </c>
      <c r="M362" s="51" t="s">
        <v>3223</v>
      </c>
      <c r="N362" s="51" t="s">
        <v>2552</v>
      </c>
      <c r="O362" s="11" t="s">
        <v>3970</v>
      </c>
    </row>
    <row r="363" spans="1:15" ht="39.75" customHeight="1" x14ac:dyDescent="0.15">
      <c r="A363" s="23" t="s">
        <v>3026</v>
      </c>
      <c r="B363" s="99">
        <f t="shared" si="9"/>
        <v>361</v>
      </c>
      <c r="C363" s="100" t="s">
        <v>3184</v>
      </c>
      <c r="D363" s="51" t="s">
        <v>4111</v>
      </c>
      <c r="E363" s="53" t="s">
        <v>15</v>
      </c>
      <c r="F363" s="53" t="s">
        <v>3885</v>
      </c>
      <c r="G363" s="11" t="s">
        <v>3886</v>
      </c>
      <c r="H363" s="51" t="s">
        <v>3856</v>
      </c>
      <c r="I363" s="51" t="s">
        <v>93</v>
      </c>
      <c r="J363" s="57" t="s">
        <v>3972</v>
      </c>
      <c r="K363" s="51" t="s">
        <v>3973</v>
      </c>
      <c r="L363" s="51" t="s">
        <v>3974</v>
      </c>
      <c r="M363" s="51" t="s">
        <v>3223</v>
      </c>
      <c r="N363" s="51" t="s">
        <v>2552</v>
      </c>
      <c r="O363" s="11" t="s">
        <v>3890</v>
      </c>
    </row>
    <row r="364" spans="1:15" ht="39.75" customHeight="1" x14ac:dyDescent="0.15">
      <c r="A364" s="23" t="s">
        <v>3026</v>
      </c>
      <c r="B364" s="99">
        <f t="shared" si="9"/>
        <v>362</v>
      </c>
      <c r="C364" s="100" t="s">
        <v>3185</v>
      </c>
      <c r="D364" s="51" t="s">
        <v>4112</v>
      </c>
      <c r="E364" s="53" t="s">
        <v>15</v>
      </c>
      <c r="F364" s="53" t="s">
        <v>3897</v>
      </c>
      <c r="G364" s="11" t="s">
        <v>3976</v>
      </c>
      <c r="H364" s="51" t="s">
        <v>3856</v>
      </c>
      <c r="I364" s="51" t="s">
        <v>93</v>
      </c>
      <c r="J364" s="57" t="s">
        <v>3977</v>
      </c>
      <c r="K364" s="51" t="s">
        <v>3978</v>
      </c>
      <c r="L364" s="51" t="s">
        <v>3979</v>
      </c>
      <c r="M364" s="51" t="s">
        <v>3223</v>
      </c>
      <c r="N364" s="51" t="s">
        <v>2552</v>
      </c>
      <c r="O364" s="11" t="s">
        <v>3980</v>
      </c>
    </row>
    <row r="365" spans="1:15" ht="39.75" customHeight="1" x14ac:dyDescent="0.15">
      <c r="A365" s="23" t="s">
        <v>3026</v>
      </c>
      <c r="B365" s="99">
        <f t="shared" si="9"/>
        <v>363</v>
      </c>
      <c r="C365" s="100" t="s">
        <v>3186</v>
      </c>
      <c r="D365" s="51" t="s">
        <v>3981</v>
      </c>
      <c r="E365" s="53" t="s">
        <v>11</v>
      </c>
      <c r="F365" s="53" t="s">
        <v>3058</v>
      </c>
      <c r="G365" s="11" t="s">
        <v>3982</v>
      </c>
      <c r="H365" s="51" t="s">
        <v>3983</v>
      </c>
      <c r="I365" s="51" t="s">
        <v>24</v>
      </c>
      <c r="J365" s="57" t="s">
        <v>3984</v>
      </c>
      <c r="K365" s="51" t="s">
        <v>3985</v>
      </c>
      <c r="L365" s="51" t="s">
        <v>3986</v>
      </c>
      <c r="M365" s="51" t="s">
        <v>3223</v>
      </c>
      <c r="N365" s="51" t="s">
        <v>830</v>
      </c>
      <c r="O365" s="11" t="s">
        <v>3987</v>
      </c>
    </row>
    <row r="366" spans="1:15" ht="39.75" customHeight="1" x14ac:dyDescent="0.15">
      <c r="A366" s="23" t="s">
        <v>3026</v>
      </c>
      <c r="B366" s="99">
        <f t="shared" si="9"/>
        <v>364</v>
      </c>
      <c r="C366" s="100" t="s">
        <v>3187</v>
      </c>
      <c r="D366" s="51" t="s">
        <v>3988</v>
      </c>
      <c r="E366" s="53" t="s">
        <v>9</v>
      </c>
      <c r="F366" s="53" t="s">
        <v>3989</v>
      </c>
      <c r="G366" s="11" t="s">
        <v>3990</v>
      </c>
      <c r="H366" s="51" t="s">
        <v>3983</v>
      </c>
      <c r="I366" s="51" t="s">
        <v>24</v>
      </c>
      <c r="J366" s="57" t="s">
        <v>3991</v>
      </c>
      <c r="K366" s="51" t="s">
        <v>3992</v>
      </c>
      <c r="L366" s="51" t="s">
        <v>3993</v>
      </c>
      <c r="M366" s="51" t="s">
        <v>3223</v>
      </c>
      <c r="N366" s="51" t="s">
        <v>840</v>
      </c>
      <c r="O366" s="11" t="s">
        <v>3994</v>
      </c>
    </row>
    <row r="367" spans="1:15" ht="39.75" customHeight="1" x14ac:dyDescent="0.15">
      <c r="A367" s="23" t="s">
        <v>3026</v>
      </c>
      <c r="B367" s="99">
        <f t="shared" si="9"/>
        <v>365</v>
      </c>
      <c r="C367" s="100" t="s">
        <v>3188</v>
      </c>
      <c r="D367" s="51" t="s">
        <v>3995</v>
      </c>
      <c r="E367" s="53" t="s">
        <v>13</v>
      </c>
      <c r="F367" s="53" t="s">
        <v>3211</v>
      </c>
      <c r="G367" s="11" t="s">
        <v>3996</v>
      </c>
      <c r="H367" s="51" t="s">
        <v>3983</v>
      </c>
      <c r="I367" s="51" t="s">
        <v>24</v>
      </c>
      <c r="J367" s="57" t="s">
        <v>3997</v>
      </c>
      <c r="K367" s="51" t="s">
        <v>3998</v>
      </c>
      <c r="L367" s="51" t="s">
        <v>3999</v>
      </c>
      <c r="M367" s="51" t="s">
        <v>3223</v>
      </c>
      <c r="N367" s="51" t="s">
        <v>693</v>
      </c>
      <c r="O367" s="11" t="s">
        <v>4000</v>
      </c>
    </row>
    <row r="368" spans="1:15" ht="39.75" customHeight="1" x14ac:dyDescent="0.15">
      <c r="A368" s="23" t="s">
        <v>3026</v>
      </c>
      <c r="B368" s="99">
        <f t="shared" si="9"/>
        <v>366</v>
      </c>
      <c r="C368" s="100" t="s">
        <v>3189</v>
      </c>
      <c r="D368" s="51" t="s">
        <v>4001</v>
      </c>
      <c r="E368" s="53" t="s">
        <v>11</v>
      </c>
      <c r="F368" s="53" t="s">
        <v>4002</v>
      </c>
      <c r="G368" s="11" t="s">
        <v>4003</v>
      </c>
      <c r="H368" s="51" t="s">
        <v>3983</v>
      </c>
      <c r="I368" s="51" t="s">
        <v>24</v>
      </c>
      <c r="J368" s="57" t="s">
        <v>4004</v>
      </c>
      <c r="K368" s="51" t="s">
        <v>4005</v>
      </c>
      <c r="L368" s="51" t="s">
        <v>4006</v>
      </c>
      <c r="M368" s="51" t="s">
        <v>3223</v>
      </c>
      <c r="N368" s="51" t="s">
        <v>840</v>
      </c>
      <c r="O368" s="11" t="s">
        <v>4007</v>
      </c>
    </row>
    <row r="369" spans="1:15" ht="39.75" customHeight="1" x14ac:dyDescent="0.15">
      <c r="A369" s="23" t="s">
        <v>3026</v>
      </c>
      <c r="B369" s="99">
        <f t="shared" si="9"/>
        <v>367</v>
      </c>
      <c r="C369" s="100" t="s">
        <v>3190</v>
      </c>
      <c r="D369" s="51" t="s">
        <v>4008</v>
      </c>
      <c r="E369" s="53" t="s">
        <v>10</v>
      </c>
      <c r="F369" s="53" t="s">
        <v>485</v>
      </c>
      <c r="G369" s="11" t="s">
        <v>4009</v>
      </c>
      <c r="H369" s="51" t="s">
        <v>3983</v>
      </c>
      <c r="I369" s="51" t="s">
        <v>24</v>
      </c>
      <c r="J369" s="57" t="s">
        <v>4010</v>
      </c>
      <c r="K369" s="51" t="s">
        <v>4011</v>
      </c>
      <c r="L369" s="51" t="s">
        <v>4012</v>
      </c>
      <c r="M369" s="51" t="s">
        <v>3223</v>
      </c>
      <c r="N369" s="51" t="s">
        <v>696</v>
      </c>
      <c r="O369" s="11" t="s">
        <v>4013</v>
      </c>
    </row>
    <row r="370" spans="1:15" ht="39.75" customHeight="1" x14ac:dyDescent="0.15">
      <c r="A370" s="23" t="s">
        <v>3026</v>
      </c>
      <c r="B370" s="99">
        <f t="shared" si="9"/>
        <v>368</v>
      </c>
      <c r="C370" s="100" t="s">
        <v>3191</v>
      </c>
      <c r="D370" s="51" t="s">
        <v>4014</v>
      </c>
      <c r="E370" s="53" t="s">
        <v>11</v>
      </c>
      <c r="F370" s="53" t="s">
        <v>4015</v>
      </c>
      <c r="G370" s="11" t="s">
        <v>4016</v>
      </c>
      <c r="H370" s="51" t="s">
        <v>3983</v>
      </c>
      <c r="I370" s="51" t="s">
        <v>24</v>
      </c>
      <c r="J370" s="57" t="s">
        <v>4017</v>
      </c>
      <c r="K370" s="51" t="s">
        <v>4018</v>
      </c>
      <c r="L370" s="51" t="s">
        <v>4019</v>
      </c>
      <c r="M370" s="51" t="s">
        <v>3223</v>
      </c>
      <c r="N370" s="51" t="s">
        <v>840</v>
      </c>
      <c r="O370" s="11" t="s">
        <v>4020</v>
      </c>
    </row>
    <row r="371" spans="1:15" ht="45.75" customHeight="1" x14ac:dyDescent="0.15">
      <c r="A371" s="23" t="s">
        <v>3026</v>
      </c>
      <c r="B371" s="99">
        <f t="shared" si="9"/>
        <v>369</v>
      </c>
      <c r="C371" s="100" t="s">
        <v>3192</v>
      </c>
      <c r="D371" s="51" t="s">
        <v>4076</v>
      </c>
      <c r="E371" s="53" t="s">
        <v>14</v>
      </c>
      <c r="F371" s="53" t="s">
        <v>4051</v>
      </c>
      <c r="G371" s="11" t="s">
        <v>4029</v>
      </c>
      <c r="H371" s="51" t="s">
        <v>4082</v>
      </c>
      <c r="I371" s="51" t="s">
        <v>24</v>
      </c>
      <c r="J371" s="57" t="s">
        <v>4030</v>
      </c>
      <c r="K371" s="51" t="s">
        <v>4052</v>
      </c>
      <c r="L371" s="51" t="s">
        <v>4053</v>
      </c>
      <c r="M371" s="51" t="s">
        <v>1118</v>
      </c>
      <c r="N371" s="51" t="s">
        <v>3809</v>
      </c>
      <c r="O371" s="11" t="s">
        <v>4031</v>
      </c>
    </row>
    <row r="372" spans="1:15" ht="39.75" customHeight="1" x14ac:dyDescent="0.15">
      <c r="A372" s="23" t="s">
        <v>3026</v>
      </c>
      <c r="B372" s="99">
        <f t="shared" si="9"/>
        <v>370</v>
      </c>
      <c r="C372" s="100" t="s">
        <v>3193</v>
      </c>
      <c r="D372" s="51" t="s">
        <v>4077</v>
      </c>
      <c r="E372" s="53" t="s">
        <v>14</v>
      </c>
      <c r="F372" s="53" t="s">
        <v>4054</v>
      </c>
      <c r="G372" s="11" t="s">
        <v>4032</v>
      </c>
      <c r="H372" s="51" t="s">
        <v>4082</v>
      </c>
      <c r="I372" s="51" t="s">
        <v>24</v>
      </c>
      <c r="J372" s="57" t="s">
        <v>4033</v>
      </c>
      <c r="K372" s="51" t="s">
        <v>4055</v>
      </c>
      <c r="L372" s="51" t="s">
        <v>4056</v>
      </c>
      <c r="M372" s="51" t="s">
        <v>1118</v>
      </c>
      <c r="N372" s="51" t="s">
        <v>3809</v>
      </c>
      <c r="O372" s="11" t="s">
        <v>4034</v>
      </c>
    </row>
    <row r="373" spans="1:15" ht="44.25" customHeight="1" x14ac:dyDescent="0.15">
      <c r="A373" s="23" t="s">
        <v>3026</v>
      </c>
      <c r="B373" s="99">
        <f t="shared" si="9"/>
        <v>371</v>
      </c>
      <c r="C373" s="100" t="s">
        <v>3194</v>
      </c>
      <c r="D373" s="51" t="s">
        <v>4078</v>
      </c>
      <c r="E373" s="53" t="s">
        <v>14</v>
      </c>
      <c r="F373" s="53" t="s">
        <v>4057</v>
      </c>
      <c r="G373" s="11" t="s">
        <v>4035</v>
      </c>
      <c r="H373" s="51" t="s">
        <v>4082</v>
      </c>
      <c r="I373" s="51" t="s">
        <v>24</v>
      </c>
      <c r="J373" s="57" t="s">
        <v>4036</v>
      </c>
      <c r="K373" s="51" t="s">
        <v>4058</v>
      </c>
      <c r="L373" s="51" t="s">
        <v>4059</v>
      </c>
      <c r="M373" s="51" t="s">
        <v>1118</v>
      </c>
      <c r="N373" s="51" t="s">
        <v>3809</v>
      </c>
      <c r="O373" s="11" t="s">
        <v>4037</v>
      </c>
    </row>
    <row r="374" spans="1:15" ht="56.25" customHeight="1" x14ac:dyDescent="0.15">
      <c r="A374" s="23" t="s">
        <v>3026</v>
      </c>
      <c r="B374" s="99">
        <f t="shared" si="9"/>
        <v>372</v>
      </c>
      <c r="C374" s="100" t="s">
        <v>3195</v>
      </c>
      <c r="D374" s="51" t="s">
        <v>4079</v>
      </c>
      <c r="E374" s="53" t="s">
        <v>14</v>
      </c>
      <c r="F374" s="53" t="s">
        <v>4060</v>
      </c>
      <c r="G374" s="11" t="s">
        <v>4038</v>
      </c>
      <c r="H374" s="51" t="s">
        <v>4082</v>
      </c>
      <c r="I374" s="51" t="s">
        <v>24</v>
      </c>
      <c r="J374" s="57" t="s">
        <v>4039</v>
      </c>
      <c r="K374" s="51" t="s">
        <v>4061</v>
      </c>
      <c r="L374" s="51" t="s">
        <v>4062</v>
      </c>
      <c r="M374" s="51" t="s">
        <v>1118</v>
      </c>
      <c r="N374" s="51" t="s">
        <v>3809</v>
      </c>
      <c r="O374" s="11" t="s">
        <v>4040</v>
      </c>
    </row>
    <row r="375" spans="1:15" ht="55.5" customHeight="1" x14ac:dyDescent="0.15">
      <c r="A375" s="23" t="s">
        <v>3026</v>
      </c>
      <c r="B375" s="99">
        <f t="shared" si="9"/>
        <v>373</v>
      </c>
      <c r="C375" s="100" t="s">
        <v>3196</v>
      </c>
      <c r="D375" s="51" t="s">
        <v>4080</v>
      </c>
      <c r="E375" s="53" t="s">
        <v>14</v>
      </c>
      <c r="F375" s="53" t="s">
        <v>4063</v>
      </c>
      <c r="G375" s="11" t="s">
        <v>4041</v>
      </c>
      <c r="H375" s="51" t="s">
        <v>4082</v>
      </c>
      <c r="I375" s="51" t="s">
        <v>24</v>
      </c>
      <c r="J375" s="57" t="s">
        <v>4042</v>
      </c>
      <c r="K375" s="51" t="s">
        <v>4064</v>
      </c>
      <c r="L375" s="51" t="s">
        <v>4065</v>
      </c>
      <c r="M375" s="51" t="s">
        <v>1118</v>
      </c>
      <c r="N375" s="51" t="s">
        <v>3809</v>
      </c>
      <c r="O375" s="11" t="s">
        <v>4043</v>
      </c>
    </row>
    <row r="376" spans="1:15" ht="56.25" customHeight="1" x14ac:dyDescent="0.15">
      <c r="A376" s="23" t="s">
        <v>3026</v>
      </c>
      <c r="B376" s="99">
        <f t="shared" si="9"/>
        <v>374</v>
      </c>
      <c r="C376" s="100" t="s">
        <v>3197</v>
      </c>
      <c r="D376" s="51" t="s">
        <v>4081</v>
      </c>
      <c r="E376" s="53" t="s">
        <v>14</v>
      </c>
      <c r="F376" s="53" t="s">
        <v>4066</v>
      </c>
      <c r="G376" s="11" t="s">
        <v>4044</v>
      </c>
      <c r="H376" s="51" t="s">
        <v>4082</v>
      </c>
      <c r="I376" s="51" t="s">
        <v>24</v>
      </c>
      <c r="J376" s="57" t="s">
        <v>4045</v>
      </c>
      <c r="K376" s="51" t="s">
        <v>4067</v>
      </c>
      <c r="L376" s="51" t="s">
        <v>4068</v>
      </c>
      <c r="M376" s="51" t="s">
        <v>1118</v>
      </c>
      <c r="N376" s="51" t="s">
        <v>3809</v>
      </c>
      <c r="O376" s="11" t="s">
        <v>4301</v>
      </c>
    </row>
    <row r="377" spans="1:15" ht="59.25" customHeight="1" x14ac:dyDescent="0.15">
      <c r="A377" s="23" t="s">
        <v>3026</v>
      </c>
      <c r="B377" s="99">
        <f t="shared" si="9"/>
        <v>375</v>
      </c>
      <c r="C377" s="100" t="s">
        <v>3198</v>
      </c>
      <c r="D377" s="51" t="s">
        <v>4302</v>
      </c>
      <c r="E377" s="53" t="s">
        <v>14</v>
      </c>
      <c r="F377" s="53" t="s">
        <v>4069</v>
      </c>
      <c r="G377" s="11" t="s">
        <v>4046</v>
      </c>
      <c r="H377" s="51" t="s">
        <v>4082</v>
      </c>
      <c r="I377" s="51" t="s">
        <v>24</v>
      </c>
      <c r="J377" s="57" t="s">
        <v>4047</v>
      </c>
      <c r="K377" s="51" t="s">
        <v>4070</v>
      </c>
      <c r="L377" s="51" t="s">
        <v>4071</v>
      </c>
      <c r="M377" s="51" t="s">
        <v>1118</v>
      </c>
      <c r="N377" s="51" t="s">
        <v>3809</v>
      </c>
      <c r="O377" s="11" t="s">
        <v>4048</v>
      </c>
    </row>
    <row r="378" spans="1:15" ht="58.5" customHeight="1" x14ac:dyDescent="0.15">
      <c r="A378" s="23" t="s">
        <v>3026</v>
      </c>
      <c r="B378" s="99">
        <f t="shared" si="9"/>
        <v>376</v>
      </c>
      <c r="C378" s="100" t="s">
        <v>3199</v>
      </c>
      <c r="D378" s="51" t="s">
        <v>4090</v>
      </c>
      <c r="E378" s="53" t="s">
        <v>14</v>
      </c>
      <c r="F378" s="53" t="s">
        <v>4072</v>
      </c>
      <c r="G378" s="11" t="s">
        <v>4049</v>
      </c>
      <c r="H378" s="51" t="s">
        <v>4082</v>
      </c>
      <c r="I378" s="51" t="s">
        <v>24</v>
      </c>
      <c r="J378" s="57" t="s">
        <v>4050</v>
      </c>
      <c r="K378" s="51" t="s">
        <v>4073</v>
      </c>
      <c r="L378" s="51" t="s">
        <v>4074</v>
      </c>
      <c r="M378" s="51" t="s">
        <v>1118</v>
      </c>
      <c r="N378" s="51" t="s">
        <v>3809</v>
      </c>
      <c r="O378" s="11" t="s">
        <v>4075</v>
      </c>
    </row>
    <row r="379" spans="1:15" ht="39.75" customHeight="1" x14ac:dyDescent="0.15">
      <c r="A379" s="23" t="s">
        <v>3026</v>
      </c>
      <c r="B379" s="99">
        <f t="shared" si="9"/>
        <v>377</v>
      </c>
      <c r="C379" s="100" t="s">
        <v>3200</v>
      </c>
      <c r="D379" s="51" t="s">
        <v>4124</v>
      </c>
      <c r="E379" s="53" t="s">
        <v>13</v>
      </c>
      <c r="F379" s="53" t="s">
        <v>4113</v>
      </c>
      <c r="G379" s="11" t="s">
        <v>4116</v>
      </c>
      <c r="H379" s="51" t="s">
        <v>4121</v>
      </c>
      <c r="I379" s="51" t="s">
        <v>4117</v>
      </c>
      <c r="J379" s="57" t="s">
        <v>4118</v>
      </c>
      <c r="K379" s="51" t="s">
        <v>4114</v>
      </c>
      <c r="L379" s="51" t="s">
        <v>4115</v>
      </c>
      <c r="M379" s="51" t="s">
        <v>4119</v>
      </c>
      <c r="N379" s="51" t="s">
        <v>696</v>
      </c>
      <c r="O379" s="11" t="s">
        <v>4122</v>
      </c>
    </row>
    <row r="380" spans="1:15" ht="39.75" customHeight="1" x14ac:dyDescent="0.15">
      <c r="A380" s="23" t="s">
        <v>3026</v>
      </c>
      <c r="B380" s="99">
        <f t="shared" ref="B380:B397" si="10">B379+1</f>
        <v>378</v>
      </c>
      <c r="C380" s="100" t="s">
        <v>3201</v>
      </c>
      <c r="D380" s="51" t="s">
        <v>4125</v>
      </c>
      <c r="E380" s="53" t="s">
        <v>13</v>
      </c>
      <c r="F380" s="53" t="s">
        <v>4113</v>
      </c>
      <c r="G380" s="11" t="s">
        <v>4116</v>
      </c>
      <c r="H380" s="51" t="s">
        <v>4121</v>
      </c>
      <c r="I380" s="51" t="s">
        <v>496</v>
      </c>
      <c r="J380" s="57" t="s">
        <v>4118</v>
      </c>
      <c r="K380" s="51" t="s">
        <v>4114</v>
      </c>
      <c r="L380" s="51" t="s">
        <v>4115</v>
      </c>
      <c r="M380" s="51" t="s">
        <v>4119</v>
      </c>
      <c r="N380" s="51" t="s">
        <v>1053</v>
      </c>
      <c r="O380" s="11" t="s">
        <v>4122</v>
      </c>
    </row>
    <row r="381" spans="1:15" ht="39.75" customHeight="1" x14ac:dyDescent="0.15">
      <c r="A381" s="23" t="s">
        <v>3026</v>
      </c>
      <c r="B381" s="99">
        <f t="shared" si="10"/>
        <v>379</v>
      </c>
      <c r="C381" s="100" t="s">
        <v>3202</v>
      </c>
      <c r="D381" s="51" t="s">
        <v>4126</v>
      </c>
      <c r="E381" s="53" t="s">
        <v>13</v>
      </c>
      <c r="F381" s="53" t="s">
        <v>4113</v>
      </c>
      <c r="G381" s="11" t="s">
        <v>4116</v>
      </c>
      <c r="H381" s="51" t="s">
        <v>4121</v>
      </c>
      <c r="I381" s="51" t="s">
        <v>4120</v>
      </c>
      <c r="J381" s="57" t="s">
        <v>4118</v>
      </c>
      <c r="K381" s="51" t="s">
        <v>4114</v>
      </c>
      <c r="L381" s="51" t="s">
        <v>4115</v>
      </c>
      <c r="M381" s="51" t="s">
        <v>4119</v>
      </c>
      <c r="N381" s="51" t="s">
        <v>696</v>
      </c>
      <c r="O381" s="11" t="s">
        <v>4123</v>
      </c>
    </row>
    <row r="382" spans="1:15" ht="39.75" customHeight="1" x14ac:dyDescent="0.15">
      <c r="A382" s="23" t="s">
        <v>3026</v>
      </c>
      <c r="B382" s="99">
        <f t="shared" si="10"/>
        <v>380</v>
      </c>
      <c r="C382" s="100" t="s">
        <v>3203</v>
      </c>
      <c r="D382" s="51" t="s">
        <v>4130</v>
      </c>
      <c r="E382" s="53" t="s">
        <v>11</v>
      </c>
      <c r="F382" s="53" t="s">
        <v>4127</v>
      </c>
      <c r="G382" s="11" t="s">
        <v>4131</v>
      </c>
      <c r="H382" s="51" t="s">
        <v>4132</v>
      </c>
      <c r="I382" s="51" t="s">
        <v>64</v>
      </c>
      <c r="J382" s="57" t="s">
        <v>4133</v>
      </c>
      <c r="K382" s="51" t="s">
        <v>4128</v>
      </c>
      <c r="L382" s="51" t="s">
        <v>4129</v>
      </c>
      <c r="M382" s="51" t="s">
        <v>3223</v>
      </c>
      <c r="N382" s="51" t="s">
        <v>693</v>
      </c>
      <c r="O382" s="11" t="s">
        <v>4134</v>
      </c>
    </row>
    <row r="383" spans="1:15" ht="39.75" customHeight="1" x14ac:dyDescent="0.15">
      <c r="A383" s="23" t="s">
        <v>3026</v>
      </c>
      <c r="B383" s="99">
        <f t="shared" si="10"/>
        <v>381</v>
      </c>
      <c r="C383" s="100" t="s">
        <v>3204</v>
      </c>
      <c r="D383" s="51" t="s">
        <v>4135</v>
      </c>
      <c r="E383" s="53" t="s">
        <v>11</v>
      </c>
      <c r="F383" s="53" t="s">
        <v>4136</v>
      </c>
      <c r="G383" s="11" t="s">
        <v>4137</v>
      </c>
      <c r="H383" s="51" t="s">
        <v>4132</v>
      </c>
      <c r="I383" s="51" t="s">
        <v>64</v>
      </c>
      <c r="J383" s="57" t="s">
        <v>4138</v>
      </c>
      <c r="K383" s="51" t="s">
        <v>4139</v>
      </c>
      <c r="L383" s="51" t="s">
        <v>4140</v>
      </c>
      <c r="M383" s="51" t="s">
        <v>3223</v>
      </c>
      <c r="N383" s="51" t="s">
        <v>1053</v>
      </c>
      <c r="O383" s="11" t="s">
        <v>4141</v>
      </c>
    </row>
    <row r="384" spans="1:15" ht="39.75" customHeight="1" x14ac:dyDescent="0.15">
      <c r="A384" s="23" t="s">
        <v>3026</v>
      </c>
      <c r="B384" s="99">
        <f t="shared" si="10"/>
        <v>382</v>
      </c>
      <c r="C384" s="100" t="s">
        <v>3205</v>
      </c>
      <c r="D384" s="51" t="s">
        <v>4142</v>
      </c>
      <c r="E384" s="53" t="s">
        <v>11</v>
      </c>
      <c r="F384" s="53" t="s">
        <v>4143</v>
      </c>
      <c r="G384" s="11" t="s">
        <v>4144</v>
      </c>
      <c r="H384" s="51" t="s">
        <v>4132</v>
      </c>
      <c r="I384" s="51" t="s">
        <v>64</v>
      </c>
      <c r="J384" s="57" t="s">
        <v>4145</v>
      </c>
      <c r="K384" s="51" t="s">
        <v>4146</v>
      </c>
      <c r="L384" s="51" t="s">
        <v>4147</v>
      </c>
      <c r="M384" s="51" t="s">
        <v>3223</v>
      </c>
      <c r="N384" s="51" t="s">
        <v>693</v>
      </c>
      <c r="O384" s="11" t="s">
        <v>4160</v>
      </c>
    </row>
    <row r="385" spans="1:15" ht="39.75" customHeight="1" x14ac:dyDescent="0.15">
      <c r="A385" s="23" t="s">
        <v>3026</v>
      </c>
      <c r="B385" s="99">
        <f t="shared" si="10"/>
        <v>383</v>
      </c>
      <c r="C385" s="100" t="s">
        <v>3206</v>
      </c>
      <c r="D385" s="51" t="s">
        <v>4148</v>
      </c>
      <c r="E385" s="53" t="s">
        <v>19</v>
      </c>
      <c r="F385" s="53" t="s">
        <v>3349</v>
      </c>
      <c r="G385" s="11" t="s">
        <v>4149</v>
      </c>
      <c r="H385" s="51" t="s">
        <v>4132</v>
      </c>
      <c r="I385" s="51" t="s">
        <v>64</v>
      </c>
      <c r="J385" s="57" t="s">
        <v>4150</v>
      </c>
      <c r="K385" s="51" t="s">
        <v>4151</v>
      </c>
      <c r="L385" s="51" t="s">
        <v>4152</v>
      </c>
      <c r="M385" s="51" t="s">
        <v>3223</v>
      </c>
      <c r="N385" s="51" t="s">
        <v>696</v>
      </c>
      <c r="O385" s="11" t="s">
        <v>4210</v>
      </c>
    </row>
    <row r="386" spans="1:15" ht="39.75" customHeight="1" x14ac:dyDescent="0.15">
      <c r="A386" s="23" t="s">
        <v>3026</v>
      </c>
      <c r="B386" s="99">
        <f t="shared" si="10"/>
        <v>384</v>
      </c>
      <c r="C386" s="100" t="s">
        <v>3207</v>
      </c>
      <c r="D386" s="51" t="s">
        <v>4153</v>
      </c>
      <c r="E386" s="53" t="s">
        <v>19</v>
      </c>
      <c r="F386" s="53" t="s">
        <v>4154</v>
      </c>
      <c r="G386" s="11" t="s">
        <v>4155</v>
      </c>
      <c r="H386" s="51" t="s">
        <v>4132</v>
      </c>
      <c r="I386" s="51" t="s">
        <v>64</v>
      </c>
      <c r="J386" s="57" t="s">
        <v>4156</v>
      </c>
      <c r="K386" s="51" t="s">
        <v>4157</v>
      </c>
      <c r="L386" s="51" t="s">
        <v>4158</v>
      </c>
      <c r="M386" s="51" t="s">
        <v>3223</v>
      </c>
      <c r="N386" s="51" t="s">
        <v>830</v>
      </c>
      <c r="O386" s="11" t="s">
        <v>4159</v>
      </c>
    </row>
    <row r="387" spans="1:15" ht="39.75" customHeight="1" x14ac:dyDescent="0.15">
      <c r="A387" s="23" t="s">
        <v>3026</v>
      </c>
      <c r="B387" s="99">
        <f t="shared" si="10"/>
        <v>385</v>
      </c>
      <c r="C387" s="100" t="s">
        <v>3208</v>
      </c>
      <c r="D387" s="51" t="s">
        <v>4196</v>
      </c>
      <c r="E387" s="53" t="s">
        <v>15</v>
      </c>
      <c r="F387" s="53" t="s">
        <v>4189</v>
      </c>
      <c r="G387" s="11" t="s">
        <v>4213</v>
      </c>
      <c r="H387" s="51" t="s">
        <v>4208</v>
      </c>
      <c r="I387" s="51" t="s">
        <v>4209</v>
      </c>
      <c r="J387" s="57" t="s">
        <v>4198</v>
      </c>
      <c r="K387" s="51" t="s">
        <v>4190</v>
      </c>
      <c r="L387" s="51" t="s">
        <v>4191</v>
      </c>
      <c r="M387" s="51" t="s">
        <v>3223</v>
      </c>
      <c r="N387" s="51" t="s">
        <v>696</v>
      </c>
      <c r="O387" s="11" t="s">
        <v>4211</v>
      </c>
    </row>
    <row r="388" spans="1:15" ht="39.75" customHeight="1" x14ac:dyDescent="0.15">
      <c r="A388" s="23" t="s">
        <v>3026</v>
      </c>
      <c r="B388" s="99">
        <f t="shared" si="10"/>
        <v>386</v>
      </c>
      <c r="C388" s="100" t="s">
        <v>4192</v>
      </c>
      <c r="D388" s="51" t="s">
        <v>4207</v>
      </c>
      <c r="E388" s="53" t="s">
        <v>15</v>
      </c>
      <c r="F388" s="53" t="s">
        <v>4189</v>
      </c>
      <c r="G388" s="11" t="s">
        <v>4213</v>
      </c>
      <c r="H388" s="51" t="s">
        <v>4208</v>
      </c>
      <c r="I388" s="51" t="s">
        <v>44</v>
      </c>
      <c r="J388" s="57" t="s">
        <v>4198</v>
      </c>
      <c r="K388" s="51" t="s">
        <v>4199</v>
      </c>
      <c r="L388" s="51" t="s">
        <v>4191</v>
      </c>
      <c r="M388" s="51" t="s">
        <v>3223</v>
      </c>
      <c r="N388" s="51" t="s">
        <v>696</v>
      </c>
      <c r="O388" s="11" t="s">
        <v>4211</v>
      </c>
    </row>
    <row r="389" spans="1:15" ht="39.75" customHeight="1" x14ac:dyDescent="0.15">
      <c r="A389" s="23" t="s">
        <v>3026</v>
      </c>
      <c r="B389" s="99">
        <f t="shared" si="10"/>
        <v>387</v>
      </c>
      <c r="C389" s="100" t="s">
        <v>4193</v>
      </c>
      <c r="D389" s="51" t="s">
        <v>4200</v>
      </c>
      <c r="E389" s="53" t="s">
        <v>15</v>
      </c>
      <c r="F389" s="53" t="s">
        <v>4303</v>
      </c>
      <c r="G389" s="11" t="s">
        <v>4201</v>
      </c>
      <c r="H389" s="51" t="s">
        <v>4208</v>
      </c>
      <c r="I389" s="51" t="s">
        <v>4197</v>
      </c>
      <c r="J389" s="57" t="s">
        <v>4202</v>
      </c>
      <c r="K389" s="51" t="s">
        <v>4203</v>
      </c>
      <c r="L389" s="51" t="s">
        <v>4204</v>
      </c>
      <c r="M389" s="51" t="s">
        <v>3223</v>
      </c>
      <c r="N389" s="51" t="s">
        <v>696</v>
      </c>
      <c r="O389" s="11" t="s">
        <v>4212</v>
      </c>
    </row>
    <row r="390" spans="1:15" ht="39.75" customHeight="1" x14ac:dyDescent="0.15">
      <c r="A390" s="23" t="s">
        <v>3026</v>
      </c>
      <c r="B390" s="99">
        <f t="shared" si="10"/>
        <v>388</v>
      </c>
      <c r="C390" s="100" t="s">
        <v>4194</v>
      </c>
      <c r="D390" s="51" t="s">
        <v>4206</v>
      </c>
      <c r="E390" s="53" t="s">
        <v>15</v>
      </c>
      <c r="F390" s="53" t="s">
        <v>4303</v>
      </c>
      <c r="G390" s="11" t="s">
        <v>4201</v>
      </c>
      <c r="H390" s="51" t="s">
        <v>4208</v>
      </c>
      <c r="I390" s="51" t="s">
        <v>44</v>
      </c>
      <c r="J390" s="57" t="s">
        <v>4202</v>
      </c>
      <c r="K390" s="51" t="s">
        <v>4204</v>
      </c>
      <c r="L390" s="51" t="s">
        <v>4205</v>
      </c>
      <c r="M390" s="51" t="s">
        <v>3223</v>
      </c>
      <c r="N390" s="51" t="s">
        <v>696</v>
      </c>
      <c r="O390" s="11" t="s">
        <v>4212</v>
      </c>
    </row>
    <row r="391" spans="1:15" ht="39.75" customHeight="1" x14ac:dyDescent="0.15">
      <c r="A391" s="23" t="s">
        <v>3026</v>
      </c>
      <c r="B391" s="99">
        <f t="shared" si="10"/>
        <v>389</v>
      </c>
      <c r="C391" s="100" t="s">
        <v>4195</v>
      </c>
      <c r="D391" s="51" t="s">
        <v>4216</v>
      </c>
      <c r="E391" s="53" t="s">
        <v>9</v>
      </c>
      <c r="F391" s="53" t="s">
        <v>1162</v>
      </c>
      <c r="G391" s="11" t="s">
        <v>4222</v>
      </c>
      <c r="H391" s="51" t="s">
        <v>4223</v>
      </c>
      <c r="I391" s="51" t="s">
        <v>24</v>
      </c>
      <c r="J391" s="57" t="s">
        <v>4217</v>
      </c>
      <c r="K391" s="51" t="s">
        <v>4214</v>
      </c>
      <c r="L391" s="51" t="s">
        <v>4215</v>
      </c>
      <c r="M391" s="51" t="s">
        <v>3223</v>
      </c>
      <c r="N391" s="51" t="s">
        <v>1053</v>
      </c>
      <c r="O391" s="11" t="s">
        <v>4224</v>
      </c>
    </row>
    <row r="392" spans="1:15" ht="39.75" customHeight="1" x14ac:dyDescent="0.15">
      <c r="A392" s="23" t="s">
        <v>3026</v>
      </c>
      <c r="B392" s="99">
        <f t="shared" si="10"/>
        <v>390</v>
      </c>
      <c r="C392" s="100" t="s">
        <v>4218</v>
      </c>
      <c r="D392" s="51" t="s">
        <v>4245</v>
      </c>
      <c r="E392" s="53" t="s">
        <v>9</v>
      </c>
      <c r="F392" s="53" t="s">
        <v>4241</v>
      </c>
      <c r="G392" s="11" t="s">
        <v>4246</v>
      </c>
      <c r="H392" s="51" t="s">
        <v>4247</v>
      </c>
      <c r="I392" s="51" t="s">
        <v>41</v>
      </c>
      <c r="J392" s="57" t="s">
        <v>4248</v>
      </c>
      <c r="K392" s="51" t="s">
        <v>4242</v>
      </c>
      <c r="L392" s="51" t="s">
        <v>4243</v>
      </c>
      <c r="M392" s="51" t="s">
        <v>3223</v>
      </c>
      <c r="N392" s="51" t="s">
        <v>693</v>
      </c>
      <c r="O392" s="11" t="s">
        <v>4304</v>
      </c>
    </row>
    <row r="393" spans="1:15" ht="39.75" customHeight="1" x14ac:dyDescent="0.15">
      <c r="A393" s="23" t="s">
        <v>3026</v>
      </c>
      <c r="B393" s="99">
        <f t="shared" si="10"/>
        <v>391</v>
      </c>
      <c r="C393" s="100" t="s">
        <v>4219</v>
      </c>
      <c r="D393" s="51" t="s">
        <v>4262</v>
      </c>
      <c r="E393" s="53" t="s">
        <v>9</v>
      </c>
      <c r="F393" s="53" t="s">
        <v>4241</v>
      </c>
      <c r="G393" s="11" t="s">
        <v>4246</v>
      </c>
      <c r="H393" s="51" t="s">
        <v>4247</v>
      </c>
      <c r="I393" s="51" t="s">
        <v>91</v>
      </c>
      <c r="J393" s="57" t="s">
        <v>4248</v>
      </c>
      <c r="K393" s="51" t="s">
        <v>4242</v>
      </c>
      <c r="L393" s="51" t="s">
        <v>4243</v>
      </c>
      <c r="M393" s="51" t="s">
        <v>3223</v>
      </c>
      <c r="N393" s="51" t="s">
        <v>693</v>
      </c>
      <c r="O393" s="11" t="s">
        <v>4304</v>
      </c>
    </row>
    <row r="394" spans="1:15" ht="39.75" customHeight="1" x14ac:dyDescent="0.15">
      <c r="A394" s="23" t="s">
        <v>3026</v>
      </c>
      <c r="B394" s="99">
        <f t="shared" si="10"/>
        <v>392</v>
      </c>
      <c r="C394" s="100" t="s">
        <v>4220</v>
      </c>
      <c r="D394" s="51" t="s">
        <v>4249</v>
      </c>
      <c r="E394" s="53" t="s">
        <v>9</v>
      </c>
      <c r="F394" s="53" t="s">
        <v>4250</v>
      </c>
      <c r="G394" s="11" t="s">
        <v>4251</v>
      </c>
      <c r="H394" s="51" t="s">
        <v>4247</v>
      </c>
      <c r="I394" s="51" t="s">
        <v>91</v>
      </c>
      <c r="J394" s="57" t="s">
        <v>4252</v>
      </c>
      <c r="K394" s="51" t="s">
        <v>4253</v>
      </c>
      <c r="L394" s="51" t="s">
        <v>4254</v>
      </c>
      <c r="M394" s="51" t="s">
        <v>3223</v>
      </c>
      <c r="N394" s="51" t="s">
        <v>693</v>
      </c>
      <c r="O394" s="11" t="s">
        <v>4305</v>
      </c>
    </row>
    <row r="395" spans="1:15" ht="39.75" customHeight="1" x14ac:dyDescent="0.15">
      <c r="A395" s="23" t="s">
        <v>3026</v>
      </c>
      <c r="B395" s="99">
        <f t="shared" si="10"/>
        <v>393</v>
      </c>
      <c r="C395" s="100" t="s">
        <v>4221</v>
      </c>
      <c r="D395" s="51" t="s">
        <v>4255</v>
      </c>
      <c r="E395" s="53" t="s">
        <v>9</v>
      </c>
      <c r="F395" s="53" t="s">
        <v>4256</v>
      </c>
      <c r="G395" s="11" t="s">
        <v>4257</v>
      </c>
      <c r="H395" s="51" t="s">
        <v>4247</v>
      </c>
      <c r="I395" s="51" t="s">
        <v>41</v>
      </c>
      <c r="J395" s="57" t="s">
        <v>4258</v>
      </c>
      <c r="K395" s="51" t="s">
        <v>4259</v>
      </c>
      <c r="L395" s="51" t="s">
        <v>4260</v>
      </c>
      <c r="M395" s="51" t="s">
        <v>3223</v>
      </c>
      <c r="N395" s="51" t="s">
        <v>693</v>
      </c>
      <c r="O395" s="11" t="s">
        <v>4306</v>
      </c>
    </row>
    <row r="396" spans="1:15" ht="39.75" customHeight="1" x14ac:dyDescent="0.15">
      <c r="A396" s="23" t="s">
        <v>3026</v>
      </c>
      <c r="B396" s="99">
        <f t="shared" si="10"/>
        <v>394</v>
      </c>
      <c r="C396" s="100" t="s">
        <v>4244</v>
      </c>
      <c r="D396" s="51" t="s">
        <v>4261</v>
      </c>
      <c r="E396" s="53" t="s">
        <v>9</v>
      </c>
      <c r="F396" s="53" t="s">
        <v>4256</v>
      </c>
      <c r="G396" s="11" t="s">
        <v>4257</v>
      </c>
      <c r="H396" s="51" t="s">
        <v>4247</v>
      </c>
      <c r="I396" s="51" t="s">
        <v>91</v>
      </c>
      <c r="J396" s="57" t="s">
        <v>4258</v>
      </c>
      <c r="K396" s="51" t="s">
        <v>4259</v>
      </c>
      <c r="L396" s="51" t="s">
        <v>4260</v>
      </c>
      <c r="M396" s="51" t="s">
        <v>3223</v>
      </c>
      <c r="N396" s="51" t="s">
        <v>693</v>
      </c>
      <c r="O396" s="11" t="s">
        <v>4306</v>
      </c>
    </row>
    <row r="397" spans="1:15" ht="46.5" customHeight="1" x14ac:dyDescent="0.15">
      <c r="A397" s="23" t="s">
        <v>3026</v>
      </c>
      <c r="B397" s="99">
        <f t="shared" si="10"/>
        <v>395</v>
      </c>
      <c r="C397" s="100" t="s">
        <v>4387</v>
      </c>
      <c r="D397" s="51" t="s">
        <v>4265</v>
      </c>
      <c r="E397" s="53" t="s">
        <v>10</v>
      </c>
      <c r="F397" s="53" t="s">
        <v>3773</v>
      </c>
      <c r="G397" s="11" t="s">
        <v>4266</v>
      </c>
      <c r="H397" s="51" t="s">
        <v>4267</v>
      </c>
      <c r="I397" s="51" t="s">
        <v>64</v>
      </c>
      <c r="J397" s="57" t="s">
        <v>4268</v>
      </c>
      <c r="K397" s="51" t="s">
        <v>4269</v>
      </c>
      <c r="L397" s="51" t="s">
        <v>4308</v>
      </c>
      <c r="M397" s="51" t="s">
        <v>3223</v>
      </c>
      <c r="N397" s="51" t="s">
        <v>1053</v>
      </c>
      <c r="O397" s="11" t="s">
        <v>4309</v>
      </c>
    </row>
    <row r="398" spans="1:15" ht="39.75" customHeight="1" x14ac:dyDescent="0.15">
      <c r="A398" s="19" t="s">
        <v>641</v>
      </c>
      <c r="B398" s="19"/>
      <c r="C398" s="52"/>
      <c r="D398" s="55">
        <f>SUBTOTAL(103,テーブル8[施設・事業所名])</f>
        <v>395</v>
      </c>
      <c r="E398" s="58"/>
      <c r="F398" s="59"/>
      <c r="G398" s="20"/>
      <c r="H398" s="63"/>
      <c r="I398" s="64"/>
      <c r="J398" s="65"/>
      <c r="M398" s="55"/>
      <c r="O398" s="20">
        <f>SUBTOTAL(103,テーブル8[アクセス])</f>
        <v>395</v>
      </c>
    </row>
  </sheetData>
  <sheetProtection formatColumns="0" formatRows="0"/>
  <mergeCells count="1">
    <mergeCell ref="C1:D1"/>
  </mergeCells>
  <phoneticPr fontId="1"/>
  <printOptions horizontalCentered="1"/>
  <pageMargins left="0.25" right="0.25" top="0.31" bottom="0.31" header="0.3" footer="0.3"/>
  <pageSetup paperSize="9" scale="71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地区リスト!$A$4:$A$13</xm:f>
          </x14:formula1>
          <xm:sqref>E3:E397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topLeftCell="A127" zoomScaleNormal="100" zoomScaleSheetLayoutView="100" workbookViewId="0">
      <selection activeCell="E134" sqref="E134"/>
    </sheetView>
  </sheetViews>
  <sheetFormatPr defaultRowHeight="39.75" customHeight="1" x14ac:dyDescent="0.15"/>
  <cols>
    <col min="1" max="1" width="3.5703125" style="4" customWidth="1"/>
    <col min="2" max="2" width="4.42578125" style="4" customWidth="1"/>
    <col min="3" max="3" width="8" style="68" customWidth="1"/>
    <col min="4" max="4" width="25.28515625" style="68" customWidth="1"/>
    <col min="5" max="5" width="7.42578125" style="68" customWidth="1"/>
    <col min="6" max="6" width="11.7109375" style="68" customWidth="1"/>
    <col min="7" max="7" width="21.7109375" style="4" customWidth="1"/>
    <col min="8" max="8" width="21.7109375" style="68" customWidth="1"/>
    <col min="9" max="9" width="20.42578125" style="68" customWidth="1"/>
    <col min="10" max="10" width="14.42578125" style="68" customWidth="1"/>
    <col min="11" max="12" width="15.140625" style="68" customWidth="1"/>
    <col min="13" max="13" width="21" style="68" customWidth="1"/>
    <col min="14" max="14" width="10" style="68" customWidth="1"/>
    <col min="15" max="15" width="29.5703125" style="4" customWidth="1"/>
    <col min="16" max="16" width="28.42578125" style="4" customWidth="1"/>
    <col min="17" max="16384" width="9.140625" style="4"/>
  </cols>
  <sheetData>
    <row r="1" spans="1:15" ht="23.25" customHeight="1" x14ac:dyDescent="0.15">
      <c r="C1" s="118" t="s">
        <v>642</v>
      </c>
      <c r="D1" s="118"/>
      <c r="E1" s="49" t="s">
        <v>677</v>
      </c>
    </row>
    <row r="2" spans="1:15" s="31" customFormat="1" ht="39.75" customHeight="1" x14ac:dyDescent="0.15">
      <c r="A2" s="31" t="s">
        <v>638</v>
      </c>
      <c r="B2" s="31" t="s">
        <v>623</v>
      </c>
      <c r="C2" s="42" t="s">
        <v>621</v>
      </c>
      <c r="D2" s="43" t="s">
        <v>0</v>
      </c>
      <c r="E2" s="44" t="s">
        <v>12</v>
      </c>
      <c r="F2" s="44" t="s">
        <v>615</v>
      </c>
      <c r="G2" s="44" t="s">
        <v>625</v>
      </c>
      <c r="H2" s="44" t="s">
        <v>3</v>
      </c>
      <c r="I2" s="44" t="s">
        <v>1</v>
      </c>
      <c r="J2" s="44" t="s">
        <v>4</v>
      </c>
      <c r="K2" s="44" t="s">
        <v>618</v>
      </c>
      <c r="L2" s="44" t="s">
        <v>632</v>
      </c>
      <c r="M2" s="44" t="s">
        <v>2</v>
      </c>
      <c r="N2" s="45" t="s">
        <v>674</v>
      </c>
      <c r="O2" s="46" t="s">
        <v>636</v>
      </c>
    </row>
    <row r="3" spans="1:15" ht="38.25" customHeight="1" x14ac:dyDescent="0.15">
      <c r="A3" s="12" t="s">
        <v>637</v>
      </c>
      <c r="B3" s="12">
        <v>1</v>
      </c>
      <c r="C3" s="79" t="str">
        <f>CONCATENATE(A3,全分野!$B3)</f>
        <v>障1</v>
      </c>
      <c r="D3" s="53" t="s">
        <v>2228</v>
      </c>
      <c r="E3" s="53" t="s">
        <v>9</v>
      </c>
      <c r="F3" s="53" t="s">
        <v>33</v>
      </c>
      <c r="G3" s="11" t="s">
        <v>705</v>
      </c>
      <c r="H3" s="51" t="s">
        <v>704</v>
      </c>
      <c r="I3" s="53" t="s">
        <v>2272</v>
      </c>
      <c r="J3" s="53" t="s">
        <v>2281</v>
      </c>
      <c r="K3" s="51" t="s">
        <v>703</v>
      </c>
      <c r="L3" s="51" t="s">
        <v>703</v>
      </c>
      <c r="M3" s="51" t="s">
        <v>702</v>
      </c>
      <c r="N3" s="51" t="s">
        <v>706</v>
      </c>
      <c r="O3" s="11" t="s">
        <v>707</v>
      </c>
    </row>
    <row r="4" spans="1:15" ht="39.75" customHeight="1" x14ac:dyDescent="0.15">
      <c r="A4" s="12" t="s">
        <v>637</v>
      </c>
      <c r="B4" s="12">
        <f t="shared" ref="B4:B34" si="0">B3+1</f>
        <v>2</v>
      </c>
      <c r="C4" s="79" t="str">
        <f>CONCATENATE(A4,全分野!$B4)</f>
        <v>障2</v>
      </c>
      <c r="D4" s="51" t="s">
        <v>841</v>
      </c>
      <c r="E4" s="53" t="s">
        <v>14</v>
      </c>
      <c r="F4" s="53" t="s">
        <v>527</v>
      </c>
      <c r="G4" s="11" t="s">
        <v>842</v>
      </c>
      <c r="H4" s="51" t="s">
        <v>843</v>
      </c>
      <c r="I4" s="51" t="s">
        <v>6</v>
      </c>
      <c r="J4" s="51" t="s">
        <v>2282</v>
      </c>
      <c r="K4" s="51" t="s">
        <v>528</v>
      </c>
      <c r="L4" s="51" t="s">
        <v>529</v>
      </c>
      <c r="M4" s="51" t="s">
        <v>685</v>
      </c>
      <c r="N4" s="51" t="s">
        <v>806</v>
      </c>
      <c r="O4" s="11" t="s">
        <v>2585</v>
      </c>
    </row>
    <row r="5" spans="1:15" ht="39.75" customHeight="1" x14ac:dyDescent="0.15">
      <c r="A5" s="12" t="s">
        <v>637</v>
      </c>
      <c r="B5" s="12">
        <f t="shared" si="0"/>
        <v>3</v>
      </c>
      <c r="C5" s="79" t="str">
        <f>CONCATENATE(A5,全分野!$B5)</f>
        <v>障3</v>
      </c>
      <c r="D5" s="51" t="s">
        <v>844</v>
      </c>
      <c r="E5" s="53" t="s">
        <v>14</v>
      </c>
      <c r="F5" s="53" t="s">
        <v>845</v>
      </c>
      <c r="G5" s="11" t="s">
        <v>846</v>
      </c>
      <c r="H5" s="51" t="s">
        <v>843</v>
      </c>
      <c r="I5" s="51" t="s">
        <v>6</v>
      </c>
      <c r="J5" s="51" t="s">
        <v>2282</v>
      </c>
      <c r="K5" s="51" t="s">
        <v>528</v>
      </c>
      <c r="L5" s="51" t="s">
        <v>529</v>
      </c>
      <c r="M5" s="51" t="s">
        <v>685</v>
      </c>
      <c r="N5" s="51" t="s">
        <v>806</v>
      </c>
      <c r="O5" s="11" t="s">
        <v>2975</v>
      </c>
    </row>
    <row r="6" spans="1:15" ht="39.75" customHeight="1" x14ac:dyDescent="0.15">
      <c r="A6" s="12" t="s">
        <v>637</v>
      </c>
      <c r="B6" s="12">
        <f t="shared" si="0"/>
        <v>4</v>
      </c>
      <c r="C6" s="79" t="str">
        <f>CONCATENATE(A6,全分野!$B6)</f>
        <v>障4</v>
      </c>
      <c r="D6" s="51" t="s">
        <v>856</v>
      </c>
      <c r="E6" s="53" t="s">
        <v>9</v>
      </c>
      <c r="F6" s="53" t="s">
        <v>857</v>
      </c>
      <c r="G6" s="11" t="s">
        <v>2239</v>
      </c>
      <c r="H6" s="51" t="s">
        <v>858</v>
      </c>
      <c r="I6" s="51" t="s">
        <v>2273</v>
      </c>
      <c r="J6" s="51" t="s">
        <v>2280</v>
      </c>
      <c r="K6" s="51" t="s">
        <v>859</v>
      </c>
      <c r="L6" s="51" t="s">
        <v>859</v>
      </c>
      <c r="M6" s="51" t="s">
        <v>860</v>
      </c>
      <c r="N6" s="51" t="s">
        <v>696</v>
      </c>
      <c r="O6" s="11" t="s">
        <v>2976</v>
      </c>
    </row>
    <row r="7" spans="1:15" ht="39.75" customHeight="1" x14ac:dyDescent="0.15">
      <c r="A7" s="12" t="s">
        <v>637</v>
      </c>
      <c r="B7" s="12">
        <f t="shared" si="0"/>
        <v>5</v>
      </c>
      <c r="C7" s="79" t="str">
        <f>CONCATENATE(A7,全分野!$B7)</f>
        <v>障5</v>
      </c>
      <c r="D7" s="51" t="s">
        <v>861</v>
      </c>
      <c r="E7" s="53" t="s">
        <v>9</v>
      </c>
      <c r="F7" s="53" t="s">
        <v>862</v>
      </c>
      <c r="G7" s="11" t="s">
        <v>863</v>
      </c>
      <c r="H7" s="51" t="s">
        <v>858</v>
      </c>
      <c r="I7" s="51" t="s">
        <v>2273</v>
      </c>
      <c r="J7" s="51" t="s">
        <v>2280</v>
      </c>
      <c r="K7" s="51" t="s">
        <v>864</v>
      </c>
      <c r="L7" s="51" t="s">
        <v>865</v>
      </c>
      <c r="M7" s="51" t="s">
        <v>860</v>
      </c>
      <c r="N7" s="51" t="s">
        <v>2387</v>
      </c>
      <c r="O7" s="11" t="s">
        <v>2977</v>
      </c>
    </row>
    <row r="8" spans="1:15" ht="39.75" customHeight="1" x14ac:dyDescent="0.15">
      <c r="A8" s="12" t="s">
        <v>637</v>
      </c>
      <c r="B8" s="12">
        <f t="shared" si="0"/>
        <v>6</v>
      </c>
      <c r="C8" s="79" t="str">
        <f>CONCATENATE(A8,全分野!$B8)</f>
        <v>障6</v>
      </c>
      <c r="D8" s="51" t="s">
        <v>871</v>
      </c>
      <c r="E8" s="53" t="s">
        <v>9</v>
      </c>
      <c r="F8" s="53" t="s">
        <v>94</v>
      </c>
      <c r="G8" s="11" t="s">
        <v>2240</v>
      </c>
      <c r="H8" s="51" t="s">
        <v>872</v>
      </c>
      <c r="I8" s="51" t="s">
        <v>6</v>
      </c>
      <c r="J8" s="51" t="s">
        <v>2283</v>
      </c>
      <c r="K8" s="51" t="s">
        <v>95</v>
      </c>
      <c r="L8" s="51" t="s">
        <v>95</v>
      </c>
      <c r="M8" s="51" t="s">
        <v>873</v>
      </c>
      <c r="N8" s="51" t="s">
        <v>1100</v>
      </c>
      <c r="O8" s="11" t="s">
        <v>874</v>
      </c>
    </row>
    <row r="9" spans="1:15" ht="39.75" customHeight="1" x14ac:dyDescent="0.15">
      <c r="A9" s="12" t="s">
        <v>637</v>
      </c>
      <c r="B9" s="12">
        <f t="shared" si="0"/>
        <v>7</v>
      </c>
      <c r="C9" s="79" t="str">
        <f>CONCATENATE(A9,全分野!$B9)</f>
        <v>障7</v>
      </c>
      <c r="D9" s="51" t="s">
        <v>883</v>
      </c>
      <c r="E9" s="53" t="s">
        <v>878</v>
      </c>
      <c r="F9" s="53" t="s">
        <v>875</v>
      </c>
      <c r="G9" s="11" t="s">
        <v>879</v>
      </c>
      <c r="H9" s="51" t="s">
        <v>880</v>
      </c>
      <c r="I9" s="51" t="s">
        <v>881</v>
      </c>
      <c r="J9" s="51" t="s">
        <v>2284</v>
      </c>
      <c r="K9" s="51" t="s">
        <v>876</v>
      </c>
      <c r="L9" s="51" t="s">
        <v>877</v>
      </c>
      <c r="M9" s="51" t="s">
        <v>702</v>
      </c>
      <c r="N9" s="51" t="s">
        <v>2387</v>
      </c>
      <c r="O9" s="11" t="s">
        <v>882</v>
      </c>
    </row>
    <row r="10" spans="1:15" ht="39.75" customHeight="1" x14ac:dyDescent="0.15">
      <c r="A10" s="12" t="s">
        <v>637</v>
      </c>
      <c r="B10" s="12">
        <f t="shared" si="0"/>
        <v>8</v>
      </c>
      <c r="C10" s="79" t="str">
        <f>CONCATENATE(A10,全分野!$B10)</f>
        <v>障8</v>
      </c>
      <c r="D10" s="51" t="s">
        <v>205</v>
      </c>
      <c r="E10" s="53" t="s">
        <v>10</v>
      </c>
      <c r="F10" s="53" t="s">
        <v>206</v>
      </c>
      <c r="G10" s="11" t="s">
        <v>3094</v>
      </c>
      <c r="H10" s="51" t="s">
        <v>2959</v>
      </c>
      <c r="I10" s="51" t="s">
        <v>884</v>
      </c>
      <c r="J10" s="51" t="s">
        <v>2285</v>
      </c>
      <c r="K10" s="51" t="s">
        <v>207</v>
      </c>
      <c r="L10" s="51" t="s">
        <v>208</v>
      </c>
      <c r="M10" s="51" t="s">
        <v>387</v>
      </c>
      <c r="N10" s="51" t="s">
        <v>830</v>
      </c>
      <c r="O10" s="11" t="s">
        <v>2395</v>
      </c>
    </row>
    <row r="11" spans="1:15" ht="39.75" customHeight="1" x14ac:dyDescent="0.15">
      <c r="A11" s="12" t="s">
        <v>637</v>
      </c>
      <c r="B11" s="12">
        <f t="shared" si="0"/>
        <v>9</v>
      </c>
      <c r="C11" s="79" t="str">
        <f>CONCATENATE(A11,全分野!$B11)</f>
        <v>障9</v>
      </c>
      <c r="D11" s="51" t="s">
        <v>2213</v>
      </c>
      <c r="E11" s="53" t="s">
        <v>9</v>
      </c>
      <c r="F11" s="53" t="s">
        <v>885</v>
      </c>
      <c r="G11" s="11" t="s">
        <v>2242</v>
      </c>
      <c r="H11" s="51" t="s">
        <v>919</v>
      </c>
      <c r="I11" s="66" t="s">
        <v>2274</v>
      </c>
      <c r="J11" s="51" t="s">
        <v>2286</v>
      </c>
      <c r="K11" s="51" t="s">
        <v>886</v>
      </c>
      <c r="L11" s="51" t="s">
        <v>887</v>
      </c>
      <c r="M11" s="51" t="s">
        <v>2384</v>
      </c>
      <c r="N11" s="51" t="s">
        <v>840</v>
      </c>
      <c r="O11" s="11" t="s">
        <v>2396</v>
      </c>
    </row>
    <row r="12" spans="1:15" ht="39.75" customHeight="1" x14ac:dyDescent="0.15">
      <c r="A12" s="12" t="s">
        <v>637</v>
      </c>
      <c r="B12" s="12">
        <f t="shared" si="0"/>
        <v>10</v>
      </c>
      <c r="C12" s="79" t="str">
        <f>CONCATENATE(A12,全分野!$B12)</f>
        <v>障10</v>
      </c>
      <c r="D12" s="51" t="s">
        <v>2214</v>
      </c>
      <c r="E12" s="53" t="s">
        <v>9</v>
      </c>
      <c r="F12" s="53" t="s">
        <v>125</v>
      </c>
      <c r="G12" s="11" t="s">
        <v>2243</v>
      </c>
      <c r="H12" s="51" t="s">
        <v>919</v>
      </c>
      <c r="I12" s="66" t="s">
        <v>2274</v>
      </c>
      <c r="J12" s="51" t="s">
        <v>2286</v>
      </c>
      <c r="K12" s="51" t="s">
        <v>888</v>
      </c>
      <c r="L12" s="51" t="s">
        <v>889</v>
      </c>
      <c r="M12" s="51" t="s">
        <v>685</v>
      </c>
      <c r="N12" s="51" t="s">
        <v>2387</v>
      </c>
      <c r="O12" s="11" t="s">
        <v>2397</v>
      </c>
    </row>
    <row r="13" spans="1:15" ht="39.75" customHeight="1" x14ac:dyDescent="0.15">
      <c r="A13" s="12" t="s">
        <v>637</v>
      </c>
      <c r="B13" s="12">
        <f t="shared" si="0"/>
        <v>11</v>
      </c>
      <c r="C13" s="79" t="str">
        <f>CONCATENATE(A13,全分野!$B13)</f>
        <v>障11</v>
      </c>
      <c r="D13" s="51" t="s">
        <v>2215</v>
      </c>
      <c r="E13" s="53" t="s">
        <v>9</v>
      </c>
      <c r="F13" s="53" t="s">
        <v>581</v>
      </c>
      <c r="G13" s="11" t="s">
        <v>2244</v>
      </c>
      <c r="H13" s="51" t="s">
        <v>919</v>
      </c>
      <c r="I13" s="66" t="s">
        <v>2274</v>
      </c>
      <c r="J13" s="51" t="s">
        <v>2287</v>
      </c>
      <c r="K13" s="51" t="s">
        <v>890</v>
      </c>
      <c r="L13" s="51" t="s">
        <v>891</v>
      </c>
      <c r="M13" s="51" t="s">
        <v>685</v>
      </c>
      <c r="N13" s="51" t="s">
        <v>2387</v>
      </c>
      <c r="O13" s="11" t="s">
        <v>2398</v>
      </c>
    </row>
    <row r="14" spans="1:15" ht="39.75" customHeight="1" x14ac:dyDescent="0.15">
      <c r="A14" s="12" t="s">
        <v>637</v>
      </c>
      <c r="B14" s="12">
        <f t="shared" si="0"/>
        <v>12</v>
      </c>
      <c r="C14" s="79" t="str">
        <f>CONCATENATE(A14,全分野!$B14)</f>
        <v>障12</v>
      </c>
      <c r="D14" s="51" t="s">
        <v>2216</v>
      </c>
      <c r="E14" s="53" t="s">
        <v>9</v>
      </c>
      <c r="F14" s="53" t="s">
        <v>84</v>
      </c>
      <c r="G14" s="11" t="s">
        <v>2245</v>
      </c>
      <c r="H14" s="51" t="s">
        <v>919</v>
      </c>
      <c r="I14" s="66" t="s">
        <v>2274</v>
      </c>
      <c r="J14" s="51" t="s">
        <v>2288</v>
      </c>
      <c r="K14" s="51" t="s">
        <v>892</v>
      </c>
      <c r="L14" s="51" t="s">
        <v>893</v>
      </c>
      <c r="M14" s="51" t="s">
        <v>685</v>
      </c>
      <c r="N14" s="51" t="s">
        <v>840</v>
      </c>
      <c r="O14" s="11" t="s">
        <v>2399</v>
      </c>
    </row>
    <row r="15" spans="1:15" ht="39.75" customHeight="1" x14ac:dyDescent="0.15">
      <c r="A15" s="12" t="s">
        <v>637</v>
      </c>
      <c r="B15" s="12">
        <f t="shared" si="0"/>
        <v>13</v>
      </c>
      <c r="C15" s="79" t="str">
        <f>CONCATENATE(A15,全分野!$B15)</f>
        <v>障13</v>
      </c>
      <c r="D15" s="51" t="s">
        <v>935</v>
      </c>
      <c r="E15" s="53" t="s">
        <v>939</v>
      </c>
      <c r="F15" s="53" t="s">
        <v>936</v>
      </c>
      <c r="G15" s="11" t="s">
        <v>940</v>
      </c>
      <c r="H15" s="51" t="s">
        <v>934</v>
      </c>
      <c r="I15" s="51" t="s">
        <v>941</v>
      </c>
      <c r="J15" s="51" t="s">
        <v>2289</v>
      </c>
      <c r="K15" s="51" t="s">
        <v>937</v>
      </c>
      <c r="L15" s="51" t="s">
        <v>938</v>
      </c>
      <c r="M15" s="51" t="s">
        <v>702</v>
      </c>
      <c r="N15" s="51" t="s">
        <v>816</v>
      </c>
      <c r="O15" s="11" t="s">
        <v>2978</v>
      </c>
    </row>
    <row r="16" spans="1:15" ht="39.75" customHeight="1" x14ac:dyDescent="0.15">
      <c r="A16" s="12" t="s">
        <v>637</v>
      </c>
      <c r="B16" s="12">
        <f t="shared" si="0"/>
        <v>14</v>
      </c>
      <c r="C16" s="79" t="str">
        <f>CONCATENATE(A16,全分野!$B16)</f>
        <v>障14</v>
      </c>
      <c r="D16" s="51" t="s">
        <v>2217</v>
      </c>
      <c r="E16" s="53" t="s">
        <v>10</v>
      </c>
      <c r="F16" s="53" t="s">
        <v>992</v>
      </c>
      <c r="G16" s="11" t="s">
        <v>993</v>
      </c>
      <c r="H16" s="51" t="s">
        <v>978</v>
      </c>
      <c r="I16" s="51" t="s">
        <v>93</v>
      </c>
      <c r="J16" s="51" t="s">
        <v>2290</v>
      </c>
      <c r="K16" s="51" t="s">
        <v>995</v>
      </c>
      <c r="L16" s="51" t="s">
        <v>996</v>
      </c>
      <c r="M16" s="51" t="s">
        <v>702</v>
      </c>
      <c r="N16" s="51" t="s">
        <v>2388</v>
      </c>
      <c r="O16" s="11" t="s">
        <v>2400</v>
      </c>
    </row>
    <row r="17" spans="1:15" ht="39.75" customHeight="1" x14ac:dyDescent="0.15">
      <c r="A17" s="12" t="s">
        <v>637</v>
      </c>
      <c r="B17" s="12">
        <f t="shared" si="0"/>
        <v>15</v>
      </c>
      <c r="C17" s="79" t="str">
        <f>CONCATENATE(A17,全分野!$B17)</f>
        <v>障15</v>
      </c>
      <c r="D17" s="51" t="s">
        <v>2218</v>
      </c>
      <c r="E17" s="53" t="s">
        <v>11</v>
      </c>
      <c r="F17" s="53" t="s">
        <v>374</v>
      </c>
      <c r="G17" s="11" t="s">
        <v>1007</v>
      </c>
      <c r="H17" s="51" t="s">
        <v>978</v>
      </c>
      <c r="I17" s="51" t="s">
        <v>93</v>
      </c>
      <c r="J17" s="51" t="s">
        <v>2291</v>
      </c>
      <c r="K17" s="51" t="s">
        <v>1009</v>
      </c>
      <c r="L17" s="51" t="s">
        <v>1010</v>
      </c>
      <c r="M17" s="51" t="s">
        <v>702</v>
      </c>
      <c r="N17" s="51" t="s">
        <v>2388</v>
      </c>
      <c r="O17" s="11" t="s">
        <v>2401</v>
      </c>
    </row>
    <row r="18" spans="1:15" ht="39.75" customHeight="1" x14ac:dyDescent="0.15">
      <c r="A18" s="12" t="s">
        <v>637</v>
      </c>
      <c r="B18" s="12">
        <f t="shared" si="0"/>
        <v>16</v>
      </c>
      <c r="C18" s="79" t="str">
        <f>CONCATENATE(A18,全分野!$B18)</f>
        <v>障16</v>
      </c>
      <c r="D18" s="51" t="s">
        <v>113</v>
      </c>
      <c r="E18" s="53" t="s">
        <v>10</v>
      </c>
      <c r="F18" s="53" t="s">
        <v>114</v>
      </c>
      <c r="G18" s="11" t="s">
        <v>1011</v>
      </c>
      <c r="H18" s="51" t="s">
        <v>2262</v>
      </c>
      <c r="I18" s="51" t="s">
        <v>115</v>
      </c>
      <c r="J18" s="51" t="s">
        <v>2292</v>
      </c>
      <c r="K18" s="51" t="s">
        <v>116</v>
      </c>
      <c r="L18" s="51" t="s">
        <v>117</v>
      </c>
      <c r="M18" s="51" t="s">
        <v>1012</v>
      </c>
      <c r="N18" s="51" t="s">
        <v>1013</v>
      </c>
      <c r="O18" s="11" t="s">
        <v>1014</v>
      </c>
    </row>
    <row r="19" spans="1:15" ht="39.75" customHeight="1" x14ac:dyDescent="0.15">
      <c r="A19" s="12" t="s">
        <v>637</v>
      </c>
      <c r="B19" s="12">
        <f t="shared" si="0"/>
        <v>17</v>
      </c>
      <c r="C19" s="79" t="str">
        <f>CONCATENATE(A19,全分野!$B19)</f>
        <v>障17</v>
      </c>
      <c r="D19" s="51" t="s">
        <v>118</v>
      </c>
      <c r="E19" s="53" t="s">
        <v>10</v>
      </c>
      <c r="F19" s="53" t="s">
        <v>119</v>
      </c>
      <c r="G19" s="11" t="s">
        <v>1015</v>
      </c>
      <c r="H19" s="51" t="s">
        <v>2262</v>
      </c>
      <c r="I19" s="51" t="s">
        <v>120</v>
      </c>
      <c r="J19" s="51" t="s">
        <v>2293</v>
      </c>
      <c r="K19" s="51" t="s">
        <v>1016</v>
      </c>
      <c r="L19" s="51" t="s">
        <v>117</v>
      </c>
      <c r="M19" s="51" t="s">
        <v>1012</v>
      </c>
      <c r="N19" s="51" t="s">
        <v>840</v>
      </c>
      <c r="O19" s="11" t="s">
        <v>1017</v>
      </c>
    </row>
    <row r="20" spans="1:15" ht="39.75" customHeight="1" x14ac:dyDescent="0.15">
      <c r="A20" s="12" t="s">
        <v>637</v>
      </c>
      <c r="B20" s="12">
        <f t="shared" si="0"/>
        <v>18</v>
      </c>
      <c r="C20" s="79" t="str">
        <f>CONCATENATE(A20,全分野!$B20)</f>
        <v>障18</v>
      </c>
      <c r="D20" s="51" t="s">
        <v>1049</v>
      </c>
      <c r="E20" s="53" t="s">
        <v>9</v>
      </c>
      <c r="F20" s="53" t="s">
        <v>55</v>
      </c>
      <c r="G20" s="11" t="s">
        <v>1050</v>
      </c>
      <c r="H20" s="51" t="s">
        <v>1051</v>
      </c>
      <c r="I20" s="51" t="s">
        <v>1052</v>
      </c>
      <c r="J20" s="51" t="s">
        <v>2294</v>
      </c>
      <c r="K20" s="51" t="s">
        <v>56</v>
      </c>
      <c r="L20" s="51" t="s">
        <v>57</v>
      </c>
      <c r="M20" s="51" t="s">
        <v>3002</v>
      </c>
      <c r="N20" s="51" t="s">
        <v>1053</v>
      </c>
      <c r="O20" s="11" t="s">
        <v>1054</v>
      </c>
    </row>
    <row r="21" spans="1:15" ht="39.75" customHeight="1" x14ac:dyDescent="0.15">
      <c r="A21" s="12" t="s">
        <v>637</v>
      </c>
      <c r="B21" s="12">
        <f t="shared" si="0"/>
        <v>19</v>
      </c>
      <c r="C21" s="79" t="str">
        <f>CONCATENATE(A21,全分野!$B21)</f>
        <v>障19</v>
      </c>
      <c r="D21" s="51" t="s">
        <v>2219</v>
      </c>
      <c r="E21" s="53" t="s">
        <v>15</v>
      </c>
      <c r="F21" s="53" t="s">
        <v>58</v>
      </c>
      <c r="G21" s="11" t="s">
        <v>1059</v>
      </c>
      <c r="H21" s="51" t="s">
        <v>2263</v>
      </c>
      <c r="I21" s="51" t="s">
        <v>6</v>
      </c>
      <c r="J21" s="51" t="s">
        <v>2295</v>
      </c>
      <c r="K21" s="51" t="s">
        <v>59</v>
      </c>
      <c r="L21" s="51" t="s">
        <v>60</v>
      </c>
      <c r="M21" s="51" t="s">
        <v>1012</v>
      </c>
      <c r="N21" s="51" t="s">
        <v>1053</v>
      </c>
      <c r="O21" s="11" t="s">
        <v>1060</v>
      </c>
    </row>
    <row r="22" spans="1:15" ht="39.75" customHeight="1" x14ac:dyDescent="0.15">
      <c r="A22" s="12" t="s">
        <v>637</v>
      </c>
      <c r="B22" s="12">
        <f t="shared" si="0"/>
        <v>20</v>
      </c>
      <c r="C22" s="79" t="str">
        <f>CONCATENATE(A22,全分野!$B22)</f>
        <v>障20</v>
      </c>
      <c r="D22" s="51" t="s">
        <v>2220</v>
      </c>
      <c r="E22" s="53" t="s">
        <v>10</v>
      </c>
      <c r="F22" s="53" t="s">
        <v>1080</v>
      </c>
      <c r="G22" s="11" t="s">
        <v>1084</v>
      </c>
      <c r="H22" s="51" t="s">
        <v>2951</v>
      </c>
      <c r="I22" s="51" t="s">
        <v>1085</v>
      </c>
      <c r="J22" s="51" t="s">
        <v>2296</v>
      </c>
      <c r="K22" s="51" t="s">
        <v>1082</v>
      </c>
      <c r="L22" s="51" t="s">
        <v>1083</v>
      </c>
      <c r="M22" s="51" t="s">
        <v>525</v>
      </c>
      <c r="N22" s="51" t="s">
        <v>840</v>
      </c>
      <c r="O22" s="11" t="s">
        <v>1086</v>
      </c>
    </row>
    <row r="23" spans="1:15" ht="39.75" customHeight="1" x14ac:dyDescent="0.15">
      <c r="A23" s="12" t="s">
        <v>637</v>
      </c>
      <c r="B23" s="12">
        <f t="shared" si="0"/>
        <v>21</v>
      </c>
      <c r="C23" s="79" t="str">
        <f>CONCATENATE(A23,全分野!$B23)</f>
        <v>障21</v>
      </c>
      <c r="D23" s="51" t="s">
        <v>2221</v>
      </c>
      <c r="E23" s="53" t="s">
        <v>17</v>
      </c>
      <c r="F23" s="53" t="s">
        <v>215</v>
      </c>
      <c r="G23" s="11" t="s">
        <v>1097</v>
      </c>
      <c r="H23" s="51" t="s">
        <v>1098</v>
      </c>
      <c r="I23" s="51" t="s">
        <v>6</v>
      </c>
      <c r="J23" s="51" t="s">
        <v>1099</v>
      </c>
      <c r="K23" s="51" t="s">
        <v>216</v>
      </c>
      <c r="L23" s="51" t="s">
        <v>217</v>
      </c>
      <c r="M23" s="51" t="s">
        <v>3078</v>
      </c>
      <c r="N23" s="51" t="s">
        <v>1100</v>
      </c>
      <c r="O23" s="11" t="s">
        <v>2402</v>
      </c>
    </row>
    <row r="24" spans="1:15" ht="39.75" customHeight="1" x14ac:dyDescent="0.15">
      <c r="A24" s="12" t="s">
        <v>637</v>
      </c>
      <c r="B24" s="12">
        <f t="shared" si="0"/>
        <v>22</v>
      </c>
      <c r="C24" s="79" t="str">
        <f>CONCATENATE(A24,全分野!$B24)</f>
        <v>障22</v>
      </c>
      <c r="D24" s="51" t="s">
        <v>1101</v>
      </c>
      <c r="E24" s="53" t="s">
        <v>17</v>
      </c>
      <c r="F24" s="53" t="s">
        <v>218</v>
      </c>
      <c r="G24" s="11" t="s">
        <v>1102</v>
      </c>
      <c r="H24" s="51" t="s">
        <v>1098</v>
      </c>
      <c r="I24" s="51" t="s">
        <v>6</v>
      </c>
      <c r="J24" s="51" t="s">
        <v>1099</v>
      </c>
      <c r="K24" s="51" t="s">
        <v>219</v>
      </c>
      <c r="L24" s="51" t="s">
        <v>220</v>
      </c>
      <c r="M24" s="51" t="s">
        <v>3078</v>
      </c>
      <c r="N24" s="51" t="s">
        <v>1100</v>
      </c>
      <c r="O24" s="11" t="s">
        <v>2402</v>
      </c>
    </row>
    <row r="25" spans="1:15" ht="39.75" customHeight="1" x14ac:dyDescent="0.15">
      <c r="A25" s="12" t="s">
        <v>637</v>
      </c>
      <c r="B25" s="12">
        <f t="shared" si="0"/>
        <v>23</v>
      </c>
      <c r="C25" s="79" t="str">
        <f>CONCATENATE(A25,全分野!$B25)</f>
        <v>障23</v>
      </c>
      <c r="D25" s="53" t="s">
        <v>1103</v>
      </c>
      <c r="E25" s="53" t="s">
        <v>17</v>
      </c>
      <c r="F25" s="53" t="s">
        <v>221</v>
      </c>
      <c r="G25" s="14" t="s">
        <v>1104</v>
      </c>
      <c r="H25" s="51" t="s">
        <v>1098</v>
      </c>
      <c r="I25" s="53" t="s">
        <v>6</v>
      </c>
      <c r="J25" s="53" t="s">
        <v>582</v>
      </c>
      <c r="K25" s="51" t="s">
        <v>222</v>
      </c>
      <c r="L25" s="51" t="s">
        <v>1105</v>
      </c>
      <c r="M25" s="51" t="s">
        <v>3078</v>
      </c>
      <c r="N25" s="51" t="s">
        <v>1100</v>
      </c>
      <c r="O25" s="11" t="s">
        <v>2403</v>
      </c>
    </row>
    <row r="26" spans="1:15" ht="39.75" customHeight="1" x14ac:dyDescent="0.15">
      <c r="A26" s="12" t="s">
        <v>637</v>
      </c>
      <c r="B26" s="12">
        <f t="shared" si="0"/>
        <v>24</v>
      </c>
      <c r="C26" s="79" t="str">
        <f>CONCATENATE(A26,全分野!$B26)</f>
        <v>障24</v>
      </c>
      <c r="D26" s="51" t="s">
        <v>1140</v>
      </c>
      <c r="E26" s="53" t="s">
        <v>13</v>
      </c>
      <c r="F26" s="53" t="s">
        <v>1112</v>
      </c>
      <c r="G26" s="11" t="s">
        <v>1141</v>
      </c>
      <c r="H26" s="51" t="s">
        <v>1114</v>
      </c>
      <c r="I26" s="51" t="s">
        <v>445</v>
      </c>
      <c r="J26" s="51" t="s">
        <v>2297</v>
      </c>
      <c r="K26" s="51" t="s">
        <v>1142</v>
      </c>
      <c r="L26" s="51" t="s">
        <v>1143</v>
      </c>
      <c r="M26" s="51" t="s">
        <v>1144</v>
      </c>
      <c r="N26" s="51" t="s">
        <v>1053</v>
      </c>
      <c r="O26" s="47" t="s">
        <v>2404</v>
      </c>
    </row>
    <row r="27" spans="1:15" ht="39.75" customHeight="1" x14ac:dyDescent="0.15">
      <c r="A27" s="12" t="s">
        <v>637</v>
      </c>
      <c r="B27" s="12">
        <f t="shared" si="0"/>
        <v>25</v>
      </c>
      <c r="C27" s="79" t="str">
        <f>CONCATENATE(A27,全分野!$B27)</f>
        <v>障25</v>
      </c>
      <c r="D27" s="51" t="s">
        <v>1157</v>
      </c>
      <c r="E27" s="53" t="s">
        <v>19</v>
      </c>
      <c r="F27" s="53" t="s">
        <v>1147</v>
      </c>
      <c r="G27" s="11" t="s">
        <v>2711</v>
      </c>
      <c r="H27" s="51" t="s">
        <v>1151</v>
      </c>
      <c r="I27" s="51" t="s">
        <v>573</v>
      </c>
      <c r="J27" s="51" t="s">
        <v>2298</v>
      </c>
      <c r="K27" s="51" t="s">
        <v>1158</v>
      </c>
      <c r="L27" s="51" t="s">
        <v>1155</v>
      </c>
      <c r="M27" s="51" t="s">
        <v>3078</v>
      </c>
      <c r="N27" s="51" t="s">
        <v>1053</v>
      </c>
      <c r="O27" s="11" t="s">
        <v>1156</v>
      </c>
    </row>
    <row r="28" spans="1:15" ht="39.75" customHeight="1" x14ac:dyDescent="0.15">
      <c r="A28" s="12" t="s">
        <v>637</v>
      </c>
      <c r="B28" s="12">
        <f t="shared" si="0"/>
        <v>26</v>
      </c>
      <c r="C28" s="79" t="str">
        <f>CONCATENATE(A28,全分野!$B28)</f>
        <v>障26</v>
      </c>
      <c r="D28" s="51" t="s">
        <v>2222</v>
      </c>
      <c r="E28" s="53" t="s">
        <v>9</v>
      </c>
      <c r="F28" s="53" t="s">
        <v>1159</v>
      </c>
      <c r="G28" s="11" t="s">
        <v>1160</v>
      </c>
      <c r="H28" s="51" t="s">
        <v>1151</v>
      </c>
      <c r="I28" s="51" t="s">
        <v>573</v>
      </c>
      <c r="J28" s="51" t="s">
        <v>2299</v>
      </c>
      <c r="K28" s="51" t="s">
        <v>1161</v>
      </c>
      <c r="L28" s="51" t="s">
        <v>1161</v>
      </c>
      <c r="M28" s="51" t="s">
        <v>3078</v>
      </c>
      <c r="N28" s="51" t="s">
        <v>830</v>
      </c>
      <c r="O28" s="11" t="s">
        <v>2405</v>
      </c>
    </row>
    <row r="29" spans="1:15" ht="39.75" customHeight="1" x14ac:dyDescent="0.15">
      <c r="A29" s="12" t="s">
        <v>637</v>
      </c>
      <c r="B29" s="12">
        <f t="shared" si="0"/>
        <v>27</v>
      </c>
      <c r="C29" s="79" t="str">
        <f>CONCATENATE(A29,全分野!$B29)</f>
        <v>障27</v>
      </c>
      <c r="D29" s="51" t="s">
        <v>1198</v>
      </c>
      <c r="E29" s="53" t="s">
        <v>18</v>
      </c>
      <c r="F29" s="53" t="s">
        <v>149</v>
      </c>
      <c r="G29" s="11" t="s">
        <v>1199</v>
      </c>
      <c r="H29" s="51" t="s">
        <v>1193</v>
      </c>
      <c r="I29" s="51" t="s">
        <v>150</v>
      </c>
      <c r="J29" s="51" t="s">
        <v>2300</v>
      </c>
      <c r="K29" s="51" t="s">
        <v>151</v>
      </c>
      <c r="L29" s="51" t="s">
        <v>152</v>
      </c>
      <c r="M29" s="51" t="s">
        <v>1197</v>
      </c>
      <c r="N29" s="51" t="s">
        <v>1053</v>
      </c>
      <c r="O29" s="11" t="s">
        <v>1202</v>
      </c>
    </row>
    <row r="30" spans="1:15" ht="50.25" customHeight="1" x14ac:dyDescent="0.15">
      <c r="A30" s="12" t="s">
        <v>637</v>
      </c>
      <c r="B30" s="12">
        <f t="shared" si="0"/>
        <v>28</v>
      </c>
      <c r="C30" s="79" t="str">
        <f>CONCATENATE(A30,全分野!$B30)</f>
        <v>障28</v>
      </c>
      <c r="D30" s="51" t="s">
        <v>153</v>
      </c>
      <c r="E30" s="53" t="s">
        <v>18</v>
      </c>
      <c r="F30" s="53" t="s">
        <v>141</v>
      </c>
      <c r="G30" s="11" t="s">
        <v>1200</v>
      </c>
      <c r="H30" s="51" t="s">
        <v>1193</v>
      </c>
      <c r="I30" s="51" t="s">
        <v>150</v>
      </c>
      <c r="J30" s="51" t="s">
        <v>2301</v>
      </c>
      <c r="K30" s="51" t="s">
        <v>154</v>
      </c>
      <c r="L30" s="51" t="s">
        <v>155</v>
      </c>
      <c r="M30" s="51" t="s">
        <v>1197</v>
      </c>
      <c r="N30" s="51" t="s">
        <v>1053</v>
      </c>
      <c r="O30" s="11" t="s">
        <v>2406</v>
      </c>
    </row>
    <row r="31" spans="1:15" ht="84.75" customHeight="1" x14ac:dyDescent="0.15">
      <c r="A31" s="12" t="s">
        <v>637</v>
      </c>
      <c r="B31" s="12">
        <f t="shared" si="0"/>
        <v>29</v>
      </c>
      <c r="C31" s="79" t="str">
        <f>CONCATENATE(A31,全分野!$B31)</f>
        <v>障29</v>
      </c>
      <c r="D31" s="51" t="s">
        <v>2223</v>
      </c>
      <c r="E31" s="53" t="s">
        <v>15</v>
      </c>
      <c r="F31" s="53" t="s">
        <v>422</v>
      </c>
      <c r="G31" s="11" t="s">
        <v>1216</v>
      </c>
      <c r="H31" s="51" t="s">
        <v>423</v>
      </c>
      <c r="I31" s="51" t="s">
        <v>2966</v>
      </c>
      <c r="J31" s="51" t="s">
        <v>2302</v>
      </c>
      <c r="K31" s="51" t="s">
        <v>1217</v>
      </c>
      <c r="L31" s="51" t="s">
        <v>1218</v>
      </c>
      <c r="M31" s="51" t="s">
        <v>27</v>
      </c>
      <c r="N31" s="51" t="s">
        <v>1100</v>
      </c>
      <c r="O31" s="47" t="s">
        <v>2407</v>
      </c>
    </row>
    <row r="32" spans="1:15" ht="89.25" customHeight="1" x14ac:dyDescent="0.15">
      <c r="A32" s="12" t="s">
        <v>637</v>
      </c>
      <c r="B32" s="12">
        <f t="shared" si="0"/>
        <v>30</v>
      </c>
      <c r="C32" s="79" t="str">
        <f>CONCATENATE(A32,全分野!$B32)</f>
        <v>障30</v>
      </c>
      <c r="D32" s="51" t="s">
        <v>2224</v>
      </c>
      <c r="E32" s="53" t="s">
        <v>15</v>
      </c>
      <c r="F32" s="53" t="s">
        <v>422</v>
      </c>
      <c r="G32" s="11" t="s">
        <v>424</v>
      </c>
      <c r="H32" s="51" t="s">
        <v>423</v>
      </c>
      <c r="I32" s="51" t="s">
        <v>2965</v>
      </c>
      <c r="J32" s="51" t="s">
        <v>2303</v>
      </c>
      <c r="K32" s="51" t="s">
        <v>1219</v>
      </c>
      <c r="L32" s="51" t="s">
        <v>1220</v>
      </c>
      <c r="M32" s="51" t="s">
        <v>27</v>
      </c>
      <c r="N32" s="51" t="s">
        <v>1100</v>
      </c>
      <c r="O32" s="47" t="s">
        <v>2408</v>
      </c>
    </row>
    <row r="33" spans="1:15" ht="81" customHeight="1" x14ac:dyDescent="0.15">
      <c r="A33" s="12" t="s">
        <v>637</v>
      </c>
      <c r="B33" s="12">
        <f t="shared" si="0"/>
        <v>31</v>
      </c>
      <c r="C33" s="79" t="str">
        <f>CONCATENATE(A33,全分野!$B33)</f>
        <v>障31</v>
      </c>
      <c r="D33" s="51" t="s">
        <v>1221</v>
      </c>
      <c r="E33" s="53" t="s">
        <v>15</v>
      </c>
      <c r="F33" s="53" t="s">
        <v>422</v>
      </c>
      <c r="G33" s="11" t="s">
        <v>425</v>
      </c>
      <c r="H33" s="51" t="s">
        <v>423</v>
      </c>
      <c r="I33" s="51" t="s">
        <v>426</v>
      </c>
      <c r="J33" s="51" t="s">
        <v>2304</v>
      </c>
      <c r="K33" s="51" t="s">
        <v>427</v>
      </c>
      <c r="L33" s="51" t="s">
        <v>428</v>
      </c>
      <c r="M33" s="51" t="s">
        <v>27</v>
      </c>
      <c r="N33" s="51" t="s">
        <v>1100</v>
      </c>
      <c r="O33" s="47" t="s">
        <v>2409</v>
      </c>
    </row>
    <row r="34" spans="1:15" ht="81.75" customHeight="1" x14ac:dyDescent="0.15">
      <c r="A34" s="12" t="s">
        <v>637</v>
      </c>
      <c r="B34" s="12">
        <f t="shared" si="0"/>
        <v>32</v>
      </c>
      <c r="C34" s="79" t="str">
        <f>CONCATENATE(A34,全分野!$B34)</f>
        <v>障32</v>
      </c>
      <c r="D34" s="51" t="s">
        <v>1222</v>
      </c>
      <c r="E34" s="53" t="s">
        <v>15</v>
      </c>
      <c r="F34" s="53" t="s">
        <v>422</v>
      </c>
      <c r="G34" s="11" t="s">
        <v>429</v>
      </c>
      <c r="H34" s="51" t="s">
        <v>423</v>
      </c>
      <c r="I34" s="51" t="s">
        <v>2964</v>
      </c>
      <c r="J34" s="51" t="s">
        <v>2305</v>
      </c>
      <c r="K34" s="51" t="s">
        <v>430</v>
      </c>
      <c r="L34" s="51" t="s">
        <v>431</v>
      </c>
      <c r="M34" s="51" t="s">
        <v>27</v>
      </c>
      <c r="N34" s="51" t="s">
        <v>1100</v>
      </c>
      <c r="O34" s="47" t="s">
        <v>2410</v>
      </c>
    </row>
    <row r="35" spans="1:15" ht="83.25" customHeight="1" x14ac:dyDescent="0.15">
      <c r="A35" s="12" t="s">
        <v>637</v>
      </c>
      <c r="B35" s="12">
        <f t="shared" ref="B35:B66" si="1">B34+1</f>
        <v>33</v>
      </c>
      <c r="C35" s="79" t="str">
        <f>CONCATENATE(A35,全分野!$B35)</f>
        <v>障33</v>
      </c>
      <c r="D35" s="51" t="s">
        <v>2225</v>
      </c>
      <c r="E35" s="53" t="s">
        <v>15</v>
      </c>
      <c r="F35" s="53" t="s">
        <v>422</v>
      </c>
      <c r="G35" s="11" t="s">
        <v>432</v>
      </c>
      <c r="H35" s="51" t="s">
        <v>423</v>
      </c>
      <c r="I35" s="51" t="s">
        <v>2275</v>
      </c>
      <c r="J35" s="51" t="s">
        <v>2306</v>
      </c>
      <c r="K35" s="51" t="s">
        <v>433</v>
      </c>
      <c r="L35" s="51" t="s">
        <v>434</v>
      </c>
      <c r="M35" s="51" t="s">
        <v>27</v>
      </c>
      <c r="N35" s="51" t="s">
        <v>1100</v>
      </c>
      <c r="O35" s="47" t="s">
        <v>2411</v>
      </c>
    </row>
    <row r="36" spans="1:15" ht="39.75" customHeight="1" x14ac:dyDescent="0.15">
      <c r="A36" s="12" t="s">
        <v>637</v>
      </c>
      <c r="B36" s="12">
        <f t="shared" si="1"/>
        <v>34</v>
      </c>
      <c r="C36" s="79" t="str">
        <f>CONCATENATE(A36,全分野!$B36)</f>
        <v>障34</v>
      </c>
      <c r="D36" s="51" t="s">
        <v>1223</v>
      </c>
      <c r="E36" s="53" t="s">
        <v>10</v>
      </c>
      <c r="F36" s="53" t="s">
        <v>47</v>
      </c>
      <c r="G36" s="11" t="s">
        <v>2246</v>
      </c>
      <c r="H36" s="51" t="s">
        <v>1224</v>
      </c>
      <c r="I36" s="51" t="s">
        <v>1225</v>
      </c>
      <c r="J36" s="51" t="s">
        <v>2307</v>
      </c>
      <c r="K36" s="51" t="s">
        <v>48</v>
      </c>
      <c r="L36" s="51" t="s">
        <v>48</v>
      </c>
      <c r="M36" s="51" t="s">
        <v>3078</v>
      </c>
      <c r="N36" s="51" t="s">
        <v>696</v>
      </c>
      <c r="O36" s="11" t="s">
        <v>2412</v>
      </c>
    </row>
    <row r="37" spans="1:15" ht="39.75" customHeight="1" x14ac:dyDescent="0.15">
      <c r="A37" s="12" t="s">
        <v>637</v>
      </c>
      <c r="B37" s="12">
        <f t="shared" si="1"/>
        <v>35</v>
      </c>
      <c r="C37" s="79" t="str">
        <f>CONCATENATE(A37,全分野!$B37)</f>
        <v>障35</v>
      </c>
      <c r="D37" s="51" t="s">
        <v>2226</v>
      </c>
      <c r="E37" s="53" t="s">
        <v>10</v>
      </c>
      <c r="F37" s="53" t="s">
        <v>505</v>
      </c>
      <c r="G37" s="11" t="s">
        <v>1228</v>
      </c>
      <c r="H37" s="51" t="s">
        <v>2264</v>
      </c>
      <c r="I37" s="51" t="s">
        <v>2276</v>
      </c>
      <c r="J37" s="51" t="s">
        <v>2308</v>
      </c>
      <c r="K37" s="51" t="s">
        <v>1226</v>
      </c>
      <c r="L37" s="51" t="s">
        <v>1227</v>
      </c>
      <c r="M37" s="51" t="s">
        <v>1144</v>
      </c>
      <c r="N37" s="51" t="s">
        <v>693</v>
      </c>
      <c r="O37" s="11" t="s">
        <v>1855</v>
      </c>
    </row>
    <row r="38" spans="1:15" ht="39.75" customHeight="1" x14ac:dyDescent="0.15">
      <c r="A38" s="12" t="s">
        <v>637</v>
      </c>
      <c r="B38" s="12">
        <f t="shared" si="1"/>
        <v>36</v>
      </c>
      <c r="C38" s="79" t="str">
        <f>CONCATENATE(A38,全分野!$B38)</f>
        <v>障36</v>
      </c>
      <c r="D38" s="51" t="s">
        <v>1266</v>
      </c>
      <c r="E38" s="53" t="s">
        <v>11</v>
      </c>
      <c r="F38" s="53" t="s">
        <v>1263</v>
      </c>
      <c r="G38" s="11" t="s">
        <v>1267</v>
      </c>
      <c r="H38" s="51" t="s">
        <v>2265</v>
      </c>
      <c r="I38" s="51" t="s">
        <v>6</v>
      </c>
      <c r="J38" s="51" t="s">
        <v>2309</v>
      </c>
      <c r="K38" s="51" t="s">
        <v>1264</v>
      </c>
      <c r="L38" s="51" t="s">
        <v>1265</v>
      </c>
      <c r="M38" s="51" t="s">
        <v>1268</v>
      </c>
      <c r="N38" s="51" t="s">
        <v>2389</v>
      </c>
      <c r="O38" s="11" t="s">
        <v>1269</v>
      </c>
    </row>
    <row r="39" spans="1:15" ht="39.75" customHeight="1" x14ac:dyDescent="0.15">
      <c r="A39" s="12" t="s">
        <v>637</v>
      </c>
      <c r="B39" s="12">
        <f t="shared" si="1"/>
        <v>37</v>
      </c>
      <c r="C39" s="79" t="str">
        <f>CONCATENATE(A39,全分野!$B39)</f>
        <v>障37</v>
      </c>
      <c r="D39" s="51" t="s">
        <v>1304</v>
      </c>
      <c r="E39" s="53" t="s">
        <v>16</v>
      </c>
      <c r="F39" s="53" t="s">
        <v>1301</v>
      </c>
      <c r="G39" s="11" t="s">
        <v>1305</v>
      </c>
      <c r="H39" s="51" t="s">
        <v>1306</v>
      </c>
      <c r="I39" s="51" t="s">
        <v>6</v>
      </c>
      <c r="J39" s="51" t="s">
        <v>2310</v>
      </c>
      <c r="K39" s="51" t="s">
        <v>1302</v>
      </c>
      <c r="L39" s="51" t="s">
        <v>1303</v>
      </c>
      <c r="M39" s="51" t="s">
        <v>702</v>
      </c>
      <c r="N39" s="51" t="s">
        <v>1307</v>
      </c>
      <c r="O39" s="11" t="s">
        <v>1308</v>
      </c>
    </row>
    <row r="40" spans="1:15" ht="39.75" customHeight="1" x14ac:dyDescent="0.15">
      <c r="A40" s="12" t="s">
        <v>637</v>
      </c>
      <c r="B40" s="12">
        <f t="shared" si="1"/>
        <v>38</v>
      </c>
      <c r="C40" s="79" t="str">
        <f>CONCATENATE(A40,全分野!$B40)</f>
        <v>障38</v>
      </c>
      <c r="D40" s="51" t="s">
        <v>1344</v>
      </c>
      <c r="E40" s="53" t="s">
        <v>9</v>
      </c>
      <c r="F40" s="53" t="s">
        <v>110</v>
      </c>
      <c r="G40" s="11" t="s">
        <v>2247</v>
      </c>
      <c r="H40" s="51" t="s">
        <v>2266</v>
      </c>
      <c r="I40" s="51" t="s">
        <v>120</v>
      </c>
      <c r="J40" s="51" t="s">
        <v>2311</v>
      </c>
      <c r="K40" s="51" t="s">
        <v>435</v>
      </c>
      <c r="L40" s="51" t="s">
        <v>436</v>
      </c>
      <c r="M40" s="51" t="s">
        <v>702</v>
      </c>
      <c r="N40" s="51" t="s">
        <v>1312</v>
      </c>
      <c r="O40" s="11" t="s">
        <v>1345</v>
      </c>
    </row>
    <row r="41" spans="1:15" ht="39.75" customHeight="1" x14ac:dyDescent="0.15">
      <c r="A41" s="12" t="s">
        <v>637</v>
      </c>
      <c r="B41" s="12">
        <f t="shared" si="1"/>
        <v>39</v>
      </c>
      <c r="C41" s="79" t="str">
        <f>CONCATENATE(A41,全分野!$B41)</f>
        <v>障39</v>
      </c>
      <c r="D41" s="51" t="s">
        <v>1346</v>
      </c>
      <c r="E41" s="53" t="s">
        <v>9</v>
      </c>
      <c r="F41" s="53" t="s">
        <v>437</v>
      </c>
      <c r="G41" s="11" t="s">
        <v>2248</v>
      </c>
      <c r="H41" s="51" t="s">
        <v>2266</v>
      </c>
      <c r="I41" s="51" t="s">
        <v>438</v>
      </c>
      <c r="J41" s="66" t="s">
        <v>3071</v>
      </c>
      <c r="K41" s="51" t="s">
        <v>439</v>
      </c>
      <c r="L41" s="51" t="s">
        <v>440</v>
      </c>
      <c r="M41" s="51" t="s">
        <v>702</v>
      </c>
      <c r="N41" s="51" t="s">
        <v>1312</v>
      </c>
      <c r="O41" s="11" t="s">
        <v>2413</v>
      </c>
    </row>
    <row r="42" spans="1:15" ht="39.75" customHeight="1" x14ac:dyDescent="0.15">
      <c r="A42" s="12" t="s">
        <v>637</v>
      </c>
      <c r="B42" s="12">
        <f t="shared" si="1"/>
        <v>40</v>
      </c>
      <c r="C42" s="79" t="str">
        <f>CONCATENATE(A42,全分野!$B42)</f>
        <v>障40</v>
      </c>
      <c r="D42" s="51" t="s">
        <v>1347</v>
      </c>
      <c r="E42" s="53" t="s">
        <v>9</v>
      </c>
      <c r="F42" s="53" t="s">
        <v>437</v>
      </c>
      <c r="G42" s="11" t="s">
        <v>2249</v>
      </c>
      <c r="H42" s="51" t="s">
        <v>2266</v>
      </c>
      <c r="I42" s="51" t="s">
        <v>120</v>
      </c>
      <c r="J42" s="51" t="s">
        <v>2312</v>
      </c>
      <c r="K42" s="51" t="s">
        <v>441</v>
      </c>
      <c r="L42" s="51" t="s">
        <v>442</v>
      </c>
      <c r="M42" s="51" t="s">
        <v>702</v>
      </c>
      <c r="N42" s="51" t="s">
        <v>1312</v>
      </c>
      <c r="O42" s="11" t="s">
        <v>2413</v>
      </c>
    </row>
    <row r="43" spans="1:15" ht="39.75" customHeight="1" x14ac:dyDescent="0.15">
      <c r="A43" s="12" t="s">
        <v>637</v>
      </c>
      <c r="B43" s="12">
        <f t="shared" si="1"/>
        <v>41</v>
      </c>
      <c r="C43" s="79" t="str">
        <f>CONCATENATE(A43,全分野!$B43)</f>
        <v>障41</v>
      </c>
      <c r="D43" s="51" t="s">
        <v>443</v>
      </c>
      <c r="E43" s="53" t="s">
        <v>444</v>
      </c>
      <c r="F43" s="53" t="s">
        <v>110</v>
      </c>
      <c r="G43" s="11" t="s">
        <v>1348</v>
      </c>
      <c r="H43" s="51" t="s">
        <v>2266</v>
      </c>
      <c r="I43" s="51" t="s">
        <v>445</v>
      </c>
      <c r="J43" s="51" t="s">
        <v>2313</v>
      </c>
      <c r="K43" s="51" t="s">
        <v>446</v>
      </c>
      <c r="L43" s="51" t="s">
        <v>447</v>
      </c>
      <c r="M43" s="51" t="s">
        <v>702</v>
      </c>
      <c r="N43" s="51" t="s">
        <v>1312</v>
      </c>
      <c r="O43" s="11" t="s">
        <v>1349</v>
      </c>
    </row>
    <row r="44" spans="1:15" ht="39.75" customHeight="1" x14ac:dyDescent="0.15">
      <c r="A44" s="12" t="s">
        <v>637</v>
      </c>
      <c r="B44" s="12">
        <f t="shared" si="1"/>
        <v>42</v>
      </c>
      <c r="C44" s="79" t="str">
        <f>CONCATENATE(A44,全分野!$B44)</f>
        <v>障42</v>
      </c>
      <c r="D44" s="51" t="s">
        <v>1350</v>
      </c>
      <c r="E44" s="53" t="s">
        <v>9</v>
      </c>
      <c r="F44" s="53" t="s">
        <v>448</v>
      </c>
      <c r="G44" s="11" t="s">
        <v>1351</v>
      </c>
      <c r="H44" s="51" t="s">
        <v>2266</v>
      </c>
      <c r="I44" s="51" t="s">
        <v>120</v>
      </c>
      <c r="J44" s="51" t="s">
        <v>2314</v>
      </c>
      <c r="K44" s="51" t="s">
        <v>449</v>
      </c>
      <c r="L44" s="51" t="s">
        <v>450</v>
      </c>
      <c r="M44" s="51" t="s">
        <v>702</v>
      </c>
      <c r="N44" s="51" t="s">
        <v>1312</v>
      </c>
      <c r="O44" s="11" t="s">
        <v>1352</v>
      </c>
    </row>
    <row r="45" spans="1:15" ht="39.75" customHeight="1" x14ac:dyDescent="0.15">
      <c r="A45" s="12" t="s">
        <v>637</v>
      </c>
      <c r="B45" s="12">
        <f t="shared" si="1"/>
        <v>43</v>
      </c>
      <c r="C45" s="79" t="str">
        <f>CONCATENATE(A45,全分野!$B45)</f>
        <v>障43</v>
      </c>
      <c r="D45" s="51" t="s">
        <v>451</v>
      </c>
      <c r="E45" s="53" t="s">
        <v>9</v>
      </c>
      <c r="F45" s="53" t="s">
        <v>452</v>
      </c>
      <c r="G45" s="11" t="s">
        <v>2250</v>
      </c>
      <c r="H45" s="51" t="s">
        <v>2266</v>
      </c>
      <c r="I45" s="51" t="s">
        <v>438</v>
      </c>
      <c r="J45" s="51" t="s">
        <v>2315</v>
      </c>
      <c r="K45" s="51" t="s">
        <v>453</v>
      </c>
      <c r="L45" s="51" t="s">
        <v>454</v>
      </c>
      <c r="M45" s="51" t="s">
        <v>702</v>
      </c>
      <c r="N45" s="51" t="s">
        <v>1312</v>
      </c>
      <c r="O45" s="11" t="s">
        <v>1353</v>
      </c>
    </row>
    <row r="46" spans="1:15" ht="39.75" customHeight="1" x14ac:dyDescent="0.15">
      <c r="A46" s="12" t="s">
        <v>637</v>
      </c>
      <c r="B46" s="12">
        <f t="shared" si="1"/>
        <v>44</v>
      </c>
      <c r="C46" s="79" t="str">
        <f>CONCATENATE(A46,全分野!$B46)</f>
        <v>障44</v>
      </c>
      <c r="D46" s="51" t="s">
        <v>1440</v>
      </c>
      <c r="E46" s="53" t="s">
        <v>11</v>
      </c>
      <c r="F46" s="53" t="s">
        <v>43</v>
      </c>
      <c r="G46" s="11" t="s">
        <v>1450</v>
      </c>
      <c r="H46" s="51" t="s">
        <v>1445</v>
      </c>
      <c r="I46" s="51" t="s">
        <v>6</v>
      </c>
      <c r="J46" s="51" t="s">
        <v>2316</v>
      </c>
      <c r="K46" s="51" t="s">
        <v>1453</v>
      </c>
      <c r="L46" s="51" t="s">
        <v>1454</v>
      </c>
      <c r="M46" s="51" t="s">
        <v>702</v>
      </c>
      <c r="N46" s="51" t="s">
        <v>840</v>
      </c>
      <c r="O46" s="11" t="s">
        <v>1452</v>
      </c>
    </row>
    <row r="47" spans="1:15" ht="52.5" customHeight="1" x14ac:dyDescent="0.15">
      <c r="A47" s="12" t="s">
        <v>637</v>
      </c>
      <c r="B47" s="12">
        <f t="shared" si="1"/>
        <v>45</v>
      </c>
      <c r="C47" s="79" t="str">
        <f>CONCATENATE(A47,全分野!$B47)</f>
        <v>障45</v>
      </c>
      <c r="D47" s="51" t="s">
        <v>1483</v>
      </c>
      <c r="E47" s="53" t="s">
        <v>10</v>
      </c>
      <c r="F47" s="53" t="s">
        <v>75</v>
      </c>
      <c r="G47" s="11" t="s">
        <v>1484</v>
      </c>
      <c r="H47" s="51" t="s">
        <v>1478</v>
      </c>
      <c r="I47" s="51" t="s">
        <v>76</v>
      </c>
      <c r="J47" s="51" t="s">
        <v>2317</v>
      </c>
      <c r="K47" s="51" t="s">
        <v>77</v>
      </c>
      <c r="L47" s="51" t="s">
        <v>78</v>
      </c>
      <c r="M47" s="51" t="s">
        <v>27</v>
      </c>
      <c r="N47" s="51" t="s">
        <v>1312</v>
      </c>
      <c r="O47" s="47" t="s">
        <v>2414</v>
      </c>
    </row>
    <row r="48" spans="1:15" ht="42.75" customHeight="1" x14ac:dyDescent="0.15">
      <c r="A48" s="12" t="s">
        <v>637</v>
      </c>
      <c r="B48" s="12">
        <f t="shared" si="1"/>
        <v>46</v>
      </c>
      <c r="C48" s="79" t="str">
        <f>CONCATENATE(A48,全分野!$B48)</f>
        <v>障46</v>
      </c>
      <c r="D48" s="51" t="s">
        <v>2227</v>
      </c>
      <c r="E48" s="53" t="s">
        <v>10</v>
      </c>
      <c r="F48" s="53" t="s">
        <v>79</v>
      </c>
      <c r="G48" s="11" t="s">
        <v>1485</v>
      </c>
      <c r="H48" s="51" t="s">
        <v>1478</v>
      </c>
      <c r="I48" s="51" t="s">
        <v>76</v>
      </c>
      <c r="J48" s="51" t="s">
        <v>2318</v>
      </c>
      <c r="K48" s="51" t="s">
        <v>80</v>
      </c>
      <c r="L48" s="51" t="s">
        <v>81</v>
      </c>
      <c r="M48" s="51" t="s">
        <v>27</v>
      </c>
      <c r="N48" s="51" t="s">
        <v>1312</v>
      </c>
      <c r="O48" s="47" t="s">
        <v>2415</v>
      </c>
    </row>
    <row r="49" spans="1:15" ht="39.75" customHeight="1" x14ac:dyDescent="0.15">
      <c r="A49" s="12" t="s">
        <v>637</v>
      </c>
      <c r="B49" s="12">
        <f t="shared" si="1"/>
        <v>47</v>
      </c>
      <c r="C49" s="79" t="str">
        <f>CONCATENATE(A49,全分野!$B49)</f>
        <v>障47</v>
      </c>
      <c r="D49" s="51" t="s">
        <v>1486</v>
      </c>
      <c r="E49" s="53" t="s">
        <v>10</v>
      </c>
      <c r="F49" s="53" t="s">
        <v>479</v>
      </c>
      <c r="G49" s="11" t="s">
        <v>1487</v>
      </c>
      <c r="H49" s="51" t="s">
        <v>1488</v>
      </c>
      <c r="I49" s="51" t="s">
        <v>480</v>
      </c>
      <c r="J49" s="51" t="s">
        <v>2319</v>
      </c>
      <c r="K49" s="51" t="s">
        <v>481</v>
      </c>
      <c r="L49" s="51" t="s">
        <v>482</v>
      </c>
      <c r="M49" s="51" t="s">
        <v>685</v>
      </c>
      <c r="N49" s="51" t="s">
        <v>840</v>
      </c>
      <c r="O49" s="11" t="s">
        <v>2416</v>
      </c>
    </row>
    <row r="50" spans="1:15" ht="39.75" customHeight="1" x14ac:dyDescent="0.15">
      <c r="A50" s="12" t="s">
        <v>637</v>
      </c>
      <c r="B50" s="12">
        <f t="shared" si="1"/>
        <v>48</v>
      </c>
      <c r="C50" s="79" t="str">
        <f>CONCATENATE(A50,全分野!$B50)</f>
        <v>障48</v>
      </c>
      <c r="D50" s="51" t="s">
        <v>1561</v>
      </c>
      <c r="E50" s="53" t="s">
        <v>16</v>
      </c>
      <c r="F50" s="53" t="s">
        <v>1558</v>
      </c>
      <c r="G50" s="11" t="s">
        <v>1562</v>
      </c>
      <c r="H50" s="51" t="s">
        <v>2267</v>
      </c>
      <c r="I50" s="51" t="s">
        <v>1563</v>
      </c>
      <c r="J50" s="51" t="s">
        <v>2320</v>
      </c>
      <c r="K50" s="51" t="s">
        <v>1559</v>
      </c>
      <c r="L50" s="51" t="s">
        <v>1560</v>
      </c>
      <c r="M50" s="51" t="s">
        <v>702</v>
      </c>
      <c r="N50" s="51" t="s">
        <v>1100</v>
      </c>
      <c r="O50" s="11" t="s">
        <v>1564</v>
      </c>
    </row>
    <row r="51" spans="1:15" ht="39.75" customHeight="1" x14ac:dyDescent="0.15">
      <c r="A51" s="12" t="s">
        <v>637</v>
      </c>
      <c r="B51" s="12">
        <f t="shared" si="1"/>
        <v>49</v>
      </c>
      <c r="C51" s="79" t="str">
        <f>CONCATENATE(A51,全分野!$B51)</f>
        <v>障49</v>
      </c>
      <c r="D51" s="51" t="s">
        <v>2229</v>
      </c>
      <c r="E51" s="53" t="s">
        <v>10</v>
      </c>
      <c r="F51" s="53" t="s">
        <v>639</v>
      </c>
      <c r="G51" s="11" t="s">
        <v>1568</v>
      </c>
      <c r="H51" s="51" t="s">
        <v>2268</v>
      </c>
      <c r="I51" s="51" t="s">
        <v>172</v>
      </c>
      <c r="J51" s="51" t="s">
        <v>2321</v>
      </c>
      <c r="K51" s="51" t="s">
        <v>586</v>
      </c>
      <c r="L51" s="51" t="s">
        <v>590</v>
      </c>
      <c r="M51" s="51" t="s">
        <v>702</v>
      </c>
      <c r="N51" s="51" t="s">
        <v>1053</v>
      </c>
      <c r="O51" s="11" t="s">
        <v>1569</v>
      </c>
    </row>
    <row r="52" spans="1:15" ht="39.75" customHeight="1" x14ac:dyDescent="0.15">
      <c r="A52" s="12" t="s">
        <v>637</v>
      </c>
      <c r="B52" s="12">
        <f t="shared" si="1"/>
        <v>50</v>
      </c>
      <c r="C52" s="79" t="str">
        <f>CONCATENATE(A52,全分野!$B52)</f>
        <v>障50</v>
      </c>
      <c r="D52" s="51" t="s">
        <v>1584</v>
      </c>
      <c r="E52" s="53" t="s">
        <v>13</v>
      </c>
      <c r="F52" s="53" t="s">
        <v>1570</v>
      </c>
      <c r="G52" s="11" t="s">
        <v>1585</v>
      </c>
      <c r="H52" s="51" t="s">
        <v>1574</v>
      </c>
      <c r="I52" s="51" t="s">
        <v>6</v>
      </c>
      <c r="J52" s="51" t="s">
        <v>2322</v>
      </c>
      <c r="K52" s="51" t="s">
        <v>1586</v>
      </c>
      <c r="L52" s="51" t="s">
        <v>1587</v>
      </c>
      <c r="M52" s="51" t="s">
        <v>702</v>
      </c>
      <c r="N52" s="51" t="s">
        <v>2390</v>
      </c>
      <c r="O52" s="11" t="s">
        <v>1588</v>
      </c>
    </row>
    <row r="53" spans="1:15" ht="45" customHeight="1" x14ac:dyDescent="0.15">
      <c r="A53" s="12" t="s">
        <v>637</v>
      </c>
      <c r="B53" s="12">
        <f t="shared" si="1"/>
        <v>51</v>
      </c>
      <c r="C53" s="79" t="str">
        <f>CONCATENATE(A53,全分野!$B53)</f>
        <v>障51</v>
      </c>
      <c r="D53" s="51" t="s">
        <v>1589</v>
      </c>
      <c r="E53" s="53" t="s">
        <v>13</v>
      </c>
      <c r="F53" s="53" t="s">
        <v>1590</v>
      </c>
      <c r="G53" s="11" t="s">
        <v>2251</v>
      </c>
      <c r="H53" s="51" t="s">
        <v>1574</v>
      </c>
      <c r="I53" s="51" t="s">
        <v>1591</v>
      </c>
      <c r="J53" s="51" t="s">
        <v>2323</v>
      </c>
      <c r="K53" s="51" t="s">
        <v>1592</v>
      </c>
      <c r="L53" s="51" t="s">
        <v>1593</v>
      </c>
      <c r="M53" s="51" t="s">
        <v>702</v>
      </c>
      <c r="N53" s="51" t="s">
        <v>693</v>
      </c>
      <c r="O53" s="11" t="s">
        <v>2962</v>
      </c>
    </row>
    <row r="54" spans="1:15" ht="39.75" customHeight="1" x14ac:dyDescent="0.15">
      <c r="A54" s="12" t="s">
        <v>637</v>
      </c>
      <c r="B54" s="12">
        <f t="shared" si="1"/>
        <v>52</v>
      </c>
      <c r="C54" s="79" t="str">
        <f>CONCATENATE(A54,全分野!$B54)</f>
        <v>障52</v>
      </c>
      <c r="D54" s="51" t="s">
        <v>1594</v>
      </c>
      <c r="E54" s="53" t="s">
        <v>9</v>
      </c>
      <c r="F54" s="53" t="s">
        <v>1595</v>
      </c>
      <c r="G54" s="11" t="s">
        <v>2252</v>
      </c>
      <c r="H54" s="51" t="s">
        <v>1574</v>
      </c>
      <c r="I54" s="51" t="s">
        <v>120</v>
      </c>
      <c r="J54" s="51" t="s">
        <v>2324</v>
      </c>
      <c r="K54" s="51" t="s">
        <v>1596</v>
      </c>
      <c r="L54" s="51" t="s">
        <v>1597</v>
      </c>
      <c r="M54" s="51" t="s">
        <v>1268</v>
      </c>
      <c r="N54" s="51" t="s">
        <v>1053</v>
      </c>
      <c r="O54" s="11" t="s">
        <v>1598</v>
      </c>
    </row>
    <row r="55" spans="1:15" ht="39.75" customHeight="1" x14ac:dyDescent="0.15">
      <c r="A55" s="12" t="s">
        <v>637</v>
      </c>
      <c r="B55" s="12">
        <f t="shared" si="1"/>
        <v>53</v>
      </c>
      <c r="C55" s="79" t="str">
        <f>CONCATENATE(A55,全分野!$B55)</f>
        <v>障53</v>
      </c>
      <c r="D55" s="51" t="s">
        <v>1599</v>
      </c>
      <c r="E55" s="53" t="s">
        <v>13</v>
      </c>
      <c r="F55" s="53" t="s">
        <v>1600</v>
      </c>
      <c r="G55" s="11" t="s">
        <v>3090</v>
      </c>
      <c r="H55" s="51" t="s">
        <v>1574</v>
      </c>
      <c r="I55" s="51" t="s">
        <v>120</v>
      </c>
      <c r="J55" s="51" t="s">
        <v>2325</v>
      </c>
      <c r="K55" s="51" t="s">
        <v>1601</v>
      </c>
      <c r="L55" s="51" t="s">
        <v>1602</v>
      </c>
      <c r="M55" s="51" t="s">
        <v>2385</v>
      </c>
      <c r="N55" s="51" t="s">
        <v>1053</v>
      </c>
      <c r="O55" s="11" t="s">
        <v>2417</v>
      </c>
    </row>
    <row r="56" spans="1:15" ht="39.75" customHeight="1" x14ac:dyDescent="0.15">
      <c r="A56" s="12" t="s">
        <v>637</v>
      </c>
      <c r="B56" s="12">
        <f t="shared" si="1"/>
        <v>54</v>
      </c>
      <c r="C56" s="79" t="str">
        <f>CONCATENATE(A56,全分野!$B56)</f>
        <v>障54</v>
      </c>
      <c r="D56" s="51" t="s">
        <v>1603</v>
      </c>
      <c r="E56" s="53" t="s">
        <v>13</v>
      </c>
      <c r="F56" s="53" t="s">
        <v>168</v>
      </c>
      <c r="G56" s="11" t="s">
        <v>1604</v>
      </c>
      <c r="H56" s="51" t="s">
        <v>1574</v>
      </c>
      <c r="I56" s="51" t="s">
        <v>120</v>
      </c>
      <c r="J56" s="51" t="s">
        <v>2326</v>
      </c>
      <c r="K56" s="51" t="s">
        <v>1605</v>
      </c>
      <c r="L56" s="51" t="s">
        <v>1606</v>
      </c>
      <c r="M56" s="51" t="s">
        <v>702</v>
      </c>
      <c r="N56" s="51" t="s">
        <v>830</v>
      </c>
      <c r="O56" s="11" t="s">
        <v>2418</v>
      </c>
    </row>
    <row r="57" spans="1:15" ht="39.75" customHeight="1" x14ac:dyDescent="0.15">
      <c r="A57" s="12" t="s">
        <v>637</v>
      </c>
      <c r="B57" s="12">
        <f t="shared" si="1"/>
        <v>55</v>
      </c>
      <c r="C57" s="79" t="str">
        <f>CONCATENATE(A57,全分野!$B57)</f>
        <v>障55</v>
      </c>
      <c r="D57" s="51" t="s">
        <v>1619</v>
      </c>
      <c r="E57" s="53" t="s">
        <v>11</v>
      </c>
      <c r="F57" s="53" t="s">
        <v>1616</v>
      </c>
      <c r="G57" s="11" t="s">
        <v>1620</v>
      </c>
      <c r="H57" s="51" t="s">
        <v>1621</v>
      </c>
      <c r="I57" s="51" t="s">
        <v>6</v>
      </c>
      <c r="J57" s="51" t="s">
        <v>2327</v>
      </c>
      <c r="K57" s="51" t="s">
        <v>1617</v>
      </c>
      <c r="L57" s="51" t="s">
        <v>1618</v>
      </c>
      <c r="M57" s="51" t="s">
        <v>702</v>
      </c>
      <c r="N57" s="51" t="s">
        <v>1622</v>
      </c>
      <c r="O57" s="11" t="s">
        <v>2419</v>
      </c>
    </row>
    <row r="58" spans="1:15" ht="39.75" customHeight="1" x14ac:dyDescent="0.15">
      <c r="A58" s="12" t="s">
        <v>637</v>
      </c>
      <c r="B58" s="12">
        <f t="shared" si="1"/>
        <v>56</v>
      </c>
      <c r="C58" s="79" t="str">
        <f>CONCATENATE(A58,全分野!$B58)</f>
        <v>障56</v>
      </c>
      <c r="D58" s="51" t="s">
        <v>1678</v>
      </c>
      <c r="E58" s="53" t="s">
        <v>9</v>
      </c>
      <c r="F58" s="53" t="s">
        <v>121</v>
      </c>
      <c r="G58" s="11" t="s">
        <v>1679</v>
      </c>
      <c r="H58" s="51" t="s">
        <v>1680</v>
      </c>
      <c r="I58" s="51" t="s">
        <v>1681</v>
      </c>
      <c r="J58" s="51" t="s">
        <v>2334</v>
      </c>
      <c r="K58" s="51" t="s">
        <v>2371</v>
      </c>
      <c r="L58" s="51" t="s">
        <v>2378</v>
      </c>
      <c r="M58" s="51" t="s">
        <v>97</v>
      </c>
      <c r="N58" s="51" t="s">
        <v>1100</v>
      </c>
      <c r="O58" s="11" t="s">
        <v>2420</v>
      </c>
    </row>
    <row r="59" spans="1:15" ht="39.75" customHeight="1" x14ac:dyDescent="0.15">
      <c r="A59" s="12" t="s">
        <v>637</v>
      </c>
      <c r="B59" s="12">
        <f t="shared" si="1"/>
        <v>57</v>
      </c>
      <c r="C59" s="79" t="str">
        <f>CONCATENATE(A59,全分野!$B59)</f>
        <v>障57</v>
      </c>
      <c r="D59" s="51" t="s">
        <v>122</v>
      </c>
      <c r="E59" s="53" t="s">
        <v>9</v>
      </c>
      <c r="F59" s="53" t="s">
        <v>121</v>
      </c>
      <c r="G59" s="11" t="s">
        <v>1679</v>
      </c>
      <c r="H59" s="51" t="s">
        <v>1680</v>
      </c>
      <c r="I59" s="51" t="s">
        <v>123</v>
      </c>
      <c r="J59" s="51" t="s">
        <v>2328</v>
      </c>
      <c r="K59" s="51" t="s">
        <v>2372</v>
      </c>
      <c r="L59" s="51" t="s">
        <v>2372</v>
      </c>
      <c r="M59" s="51" t="s">
        <v>97</v>
      </c>
      <c r="N59" s="51" t="s">
        <v>1100</v>
      </c>
      <c r="O59" s="11" t="s">
        <v>2420</v>
      </c>
    </row>
    <row r="60" spans="1:15" ht="39.75" customHeight="1" x14ac:dyDescent="0.15">
      <c r="A60" s="12" t="s">
        <v>637</v>
      </c>
      <c r="B60" s="12">
        <f t="shared" si="1"/>
        <v>58</v>
      </c>
      <c r="C60" s="79" t="str">
        <f>CONCATENATE(A60,全分野!$B60)</f>
        <v>障58</v>
      </c>
      <c r="D60" s="51" t="s">
        <v>1682</v>
      </c>
      <c r="E60" s="53" t="s">
        <v>9</v>
      </c>
      <c r="F60" s="53" t="s">
        <v>124</v>
      </c>
      <c r="G60" s="11" t="s">
        <v>1683</v>
      </c>
      <c r="H60" s="51" t="s">
        <v>1680</v>
      </c>
      <c r="I60" s="51" t="s">
        <v>1681</v>
      </c>
      <c r="J60" s="51" t="s">
        <v>2329</v>
      </c>
      <c r="K60" s="51" t="s">
        <v>2373</v>
      </c>
      <c r="L60" s="51" t="s">
        <v>2379</v>
      </c>
      <c r="M60" s="51" t="s">
        <v>97</v>
      </c>
      <c r="N60" s="51" t="s">
        <v>1100</v>
      </c>
      <c r="O60" s="11" t="s">
        <v>2421</v>
      </c>
    </row>
    <row r="61" spans="1:15" ht="39.75" customHeight="1" x14ac:dyDescent="0.15">
      <c r="A61" s="12" t="s">
        <v>637</v>
      </c>
      <c r="B61" s="12">
        <f t="shared" si="1"/>
        <v>59</v>
      </c>
      <c r="C61" s="79" t="str">
        <f>CONCATENATE(A61,全分野!$B61)</f>
        <v>障59</v>
      </c>
      <c r="D61" s="51" t="s">
        <v>1684</v>
      </c>
      <c r="E61" s="53" t="s">
        <v>9</v>
      </c>
      <c r="F61" s="53" t="s">
        <v>1685</v>
      </c>
      <c r="G61" s="11" t="s">
        <v>1686</v>
      </c>
      <c r="H61" s="51" t="s">
        <v>1680</v>
      </c>
      <c r="I61" s="51" t="s">
        <v>1681</v>
      </c>
      <c r="J61" s="51" t="s">
        <v>2330</v>
      </c>
      <c r="K61" s="51" t="s">
        <v>2374</v>
      </c>
      <c r="L61" s="51" t="s">
        <v>2374</v>
      </c>
      <c r="M61" s="51" t="s">
        <v>97</v>
      </c>
      <c r="N61" s="51" t="s">
        <v>1100</v>
      </c>
      <c r="O61" s="11" t="s">
        <v>2422</v>
      </c>
    </row>
    <row r="62" spans="1:15" ht="39.75" customHeight="1" x14ac:dyDescent="0.15">
      <c r="A62" s="12" t="s">
        <v>637</v>
      </c>
      <c r="B62" s="12">
        <f t="shared" si="1"/>
        <v>60</v>
      </c>
      <c r="C62" s="79" t="str">
        <f>CONCATENATE(A62,全分野!$B62)</f>
        <v>障60</v>
      </c>
      <c r="D62" s="51" t="s">
        <v>1687</v>
      </c>
      <c r="E62" s="53" t="s">
        <v>9</v>
      </c>
      <c r="F62" s="53" t="s">
        <v>125</v>
      </c>
      <c r="G62" s="11" t="s">
        <v>1688</v>
      </c>
      <c r="H62" s="51" t="s">
        <v>1680</v>
      </c>
      <c r="I62" s="51" t="s">
        <v>1681</v>
      </c>
      <c r="J62" s="51" t="s">
        <v>2331</v>
      </c>
      <c r="K62" s="51" t="s">
        <v>2375</v>
      </c>
      <c r="L62" s="51" t="s">
        <v>2380</v>
      </c>
      <c r="M62" s="51" t="s">
        <v>97</v>
      </c>
      <c r="N62" s="51" t="s">
        <v>1100</v>
      </c>
      <c r="O62" s="11" t="s">
        <v>2423</v>
      </c>
    </row>
    <row r="63" spans="1:15" ht="39.75" customHeight="1" x14ac:dyDescent="0.15">
      <c r="A63" s="12" t="s">
        <v>637</v>
      </c>
      <c r="B63" s="12">
        <f t="shared" si="1"/>
        <v>61</v>
      </c>
      <c r="C63" s="79" t="str">
        <f>CONCATENATE(A63,全分野!$B63)</f>
        <v>障61</v>
      </c>
      <c r="D63" s="51" t="s">
        <v>126</v>
      </c>
      <c r="E63" s="53" t="s">
        <v>9</v>
      </c>
      <c r="F63" s="53" t="s">
        <v>121</v>
      </c>
      <c r="G63" s="11" t="s">
        <v>1679</v>
      </c>
      <c r="H63" s="51" t="s">
        <v>1680</v>
      </c>
      <c r="I63" s="51" t="s">
        <v>209</v>
      </c>
      <c r="J63" s="51" t="s">
        <v>2332</v>
      </c>
      <c r="K63" s="51" t="s">
        <v>2376</v>
      </c>
      <c r="L63" s="51" t="s">
        <v>2381</v>
      </c>
      <c r="M63" s="51" t="s">
        <v>97</v>
      </c>
      <c r="N63" s="51" t="s">
        <v>1100</v>
      </c>
      <c r="O63" s="11" t="s">
        <v>2420</v>
      </c>
    </row>
    <row r="64" spans="1:15" ht="38.25" customHeight="1" x14ac:dyDescent="0.15">
      <c r="A64" s="12" t="s">
        <v>637</v>
      </c>
      <c r="B64" s="12">
        <f t="shared" si="1"/>
        <v>62</v>
      </c>
      <c r="C64" s="79" t="str">
        <f>CONCATENATE(A64,全分野!$B64)</f>
        <v>障62</v>
      </c>
      <c r="D64" s="51" t="s">
        <v>127</v>
      </c>
      <c r="E64" s="53" t="s">
        <v>9</v>
      </c>
      <c r="F64" s="53" t="s">
        <v>128</v>
      </c>
      <c r="G64" s="11" t="s">
        <v>1689</v>
      </c>
      <c r="H64" s="51" t="s">
        <v>1680</v>
      </c>
      <c r="I64" s="51" t="s">
        <v>209</v>
      </c>
      <c r="J64" s="51" t="s">
        <v>2333</v>
      </c>
      <c r="K64" s="51" t="s">
        <v>2377</v>
      </c>
      <c r="L64" s="51" t="s">
        <v>2382</v>
      </c>
      <c r="M64" s="51" t="s">
        <v>97</v>
      </c>
      <c r="N64" s="51" t="s">
        <v>1100</v>
      </c>
      <c r="O64" s="11" t="s">
        <v>2424</v>
      </c>
    </row>
    <row r="65" spans="1:15" ht="39.75" customHeight="1" x14ac:dyDescent="0.15">
      <c r="A65" s="12" t="s">
        <v>637</v>
      </c>
      <c r="B65" s="12">
        <f t="shared" si="1"/>
        <v>63</v>
      </c>
      <c r="C65" s="79" t="str">
        <f>CONCATENATE(A65,全分野!$B65)</f>
        <v>障63</v>
      </c>
      <c r="D65" s="51" t="s">
        <v>2230</v>
      </c>
      <c r="E65" s="53" t="s">
        <v>9</v>
      </c>
      <c r="F65" s="53" t="s">
        <v>640</v>
      </c>
      <c r="G65" s="11" t="s">
        <v>1718</v>
      </c>
      <c r="H65" s="51" t="s">
        <v>2269</v>
      </c>
      <c r="I65" s="51" t="s">
        <v>6</v>
      </c>
      <c r="J65" s="51" t="s">
        <v>2335</v>
      </c>
      <c r="K65" s="51" t="s">
        <v>587</v>
      </c>
      <c r="L65" s="51" t="s">
        <v>591</v>
      </c>
      <c r="M65" s="51" t="s">
        <v>3081</v>
      </c>
      <c r="N65" s="51" t="s">
        <v>840</v>
      </c>
      <c r="O65" s="11" t="s">
        <v>2425</v>
      </c>
    </row>
    <row r="66" spans="1:15" ht="39.75" customHeight="1" x14ac:dyDescent="0.15">
      <c r="A66" s="12" t="s">
        <v>637</v>
      </c>
      <c r="B66" s="12">
        <f t="shared" si="1"/>
        <v>64</v>
      </c>
      <c r="C66" s="79" t="str">
        <f>CONCATENATE(A66,全分野!$B66)</f>
        <v>障64</v>
      </c>
      <c r="D66" s="51" t="s">
        <v>2231</v>
      </c>
      <c r="E66" s="53" t="s">
        <v>9</v>
      </c>
      <c r="F66" s="53" t="s">
        <v>400</v>
      </c>
      <c r="G66" s="11" t="s">
        <v>2253</v>
      </c>
      <c r="H66" s="51" t="s">
        <v>2269</v>
      </c>
      <c r="I66" s="51" t="s">
        <v>1720</v>
      </c>
      <c r="J66" s="51" t="s">
        <v>2336</v>
      </c>
      <c r="K66" s="51" t="s">
        <v>633</v>
      </c>
      <c r="L66" s="51" t="s">
        <v>2383</v>
      </c>
      <c r="M66" s="51" t="s">
        <v>3082</v>
      </c>
      <c r="N66" s="51" t="s">
        <v>830</v>
      </c>
      <c r="O66" s="11" t="s">
        <v>2426</v>
      </c>
    </row>
    <row r="67" spans="1:15" ht="39.75" customHeight="1" x14ac:dyDescent="0.15">
      <c r="A67" s="12" t="s">
        <v>637</v>
      </c>
      <c r="B67" s="12">
        <f t="shared" ref="B67:B98" si="2">B66+1</f>
        <v>65</v>
      </c>
      <c r="C67" s="79" t="str">
        <f>CONCATENATE(A67,全分野!$B67)</f>
        <v>障65</v>
      </c>
      <c r="D67" s="51" t="s">
        <v>2232</v>
      </c>
      <c r="E67" s="53" t="s">
        <v>9</v>
      </c>
      <c r="F67" s="53" t="s">
        <v>1721</v>
      </c>
      <c r="G67" s="11" t="s">
        <v>1722</v>
      </c>
      <c r="H67" s="51" t="s">
        <v>1723</v>
      </c>
      <c r="I67" s="51" t="s">
        <v>1724</v>
      </c>
      <c r="J67" s="51" t="s">
        <v>2337</v>
      </c>
      <c r="K67" s="51" t="s">
        <v>1725</v>
      </c>
      <c r="L67" s="51" t="s">
        <v>1726</v>
      </c>
      <c r="M67" s="51" t="s">
        <v>702</v>
      </c>
      <c r="N67" s="51" t="s">
        <v>696</v>
      </c>
      <c r="O67" s="11" t="s">
        <v>1727</v>
      </c>
    </row>
    <row r="68" spans="1:15" ht="39.75" customHeight="1" x14ac:dyDescent="0.15">
      <c r="A68" s="12" t="s">
        <v>637</v>
      </c>
      <c r="B68" s="12">
        <f t="shared" si="2"/>
        <v>66</v>
      </c>
      <c r="C68" s="79" t="str">
        <f>CONCATENATE(A68,全分野!$B68)</f>
        <v>障66</v>
      </c>
      <c r="D68" s="51" t="s">
        <v>1785</v>
      </c>
      <c r="E68" s="53" t="s">
        <v>10</v>
      </c>
      <c r="F68" s="53" t="s">
        <v>1786</v>
      </c>
      <c r="G68" s="11" t="s">
        <v>1788</v>
      </c>
      <c r="H68" s="51" t="s">
        <v>3022</v>
      </c>
      <c r="I68" s="51" t="s">
        <v>386</v>
      </c>
      <c r="J68" s="51" t="s">
        <v>2338</v>
      </c>
      <c r="K68" s="51" t="s">
        <v>1787</v>
      </c>
      <c r="L68" s="51" t="s">
        <v>1789</v>
      </c>
      <c r="M68" s="51" t="s">
        <v>1657</v>
      </c>
      <c r="N68" s="51" t="s">
        <v>1100</v>
      </c>
      <c r="O68" s="11" t="s">
        <v>1790</v>
      </c>
    </row>
    <row r="69" spans="1:15" ht="39.75" customHeight="1" x14ac:dyDescent="0.15">
      <c r="A69" s="12" t="s">
        <v>637</v>
      </c>
      <c r="B69" s="12">
        <f t="shared" si="2"/>
        <v>67</v>
      </c>
      <c r="C69" s="79" t="str">
        <f>CONCATENATE(A69,全分野!$B69)</f>
        <v>障67</v>
      </c>
      <c r="D69" s="51" t="s">
        <v>1840</v>
      </c>
      <c r="E69" s="53" t="s">
        <v>9</v>
      </c>
      <c r="F69" s="53" t="s">
        <v>904</v>
      </c>
      <c r="G69" s="11" t="s">
        <v>2254</v>
      </c>
      <c r="H69" s="51" t="s">
        <v>1841</v>
      </c>
      <c r="I69" s="51" t="s">
        <v>93</v>
      </c>
      <c r="J69" s="51" t="s">
        <v>2339</v>
      </c>
      <c r="K69" s="51" t="s">
        <v>1843</v>
      </c>
      <c r="L69" s="51" t="s">
        <v>1844</v>
      </c>
      <c r="M69" s="51" t="s">
        <v>702</v>
      </c>
      <c r="N69" s="51" t="s">
        <v>2391</v>
      </c>
      <c r="O69" s="11" t="s">
        <v>2427</v>
      </c>
    </row>
    <row r="70" spans="1:15" ht="39.75" customHeight="1" x14ac:dyDescent="0.15">
      <c r="A70" s="12" t="s">
        <v>637</v>
      </c>
      <c r="B70" s="12">
        <f t="shared" si="2"/>
        <v>68</v>
      </c>
      <c r="C70" s="79" t="str">
        <f>CONCATENATE(A70,全分野!$B70)</f>
        <v>障68</v>
      </c>
      <c r="D70" s="51" t="s">
        <v>1850</v>
      </c>
      <c r="E70" s="53" t="s">
        <v>10</v>
      </c>
      <c r="F70" s="53" t="s">
        <v>1851</v>
      </c>
      <c r="G70" s="11" t="s">
        <v>2255</v>
      </c>
      <c r="H70" s="51" t="s">
        <v>1841</v>
      </c>
      <c r="I70" s="51" t="s">
        <v>93</v>
      </c>
      <c r="J70" s="51" t="s">
        <v>2340</v>
      </c>
      <c r="K70" s="51" t="s">
        <v>1853</v>
      </c>
      <c r="L70" s="51" t="s">
        <v>1854</v>
      </c>
      <c r="M70" s="51" t="s">
        <v>702</v>
      </c>
      <c r="N70" s="51" t="s">
        <v>2392</v>
      </c>
      <c r="O70" s="11" t="s">
        <v>2428</v>
      </c>
    </row>
    <row r="71" spans="1:15" ht="39.75" customHeight="1" x14ac:dyDescent="0.15">
      <c r="A71" s="12" t="s">
        <v>637</v>
      </c>
      <c r="B71" s="12">
        <f t="shared" si="2"/>
        <v>69</v>
      </c>
      <c r="C71" s="79" t="str">
        <f>CONCATENATE(A71,全分野!$B71)</f>
        <v>障69</v>
      </c>
      <c r="D71" s="51" t="s">
        <v>1860</v>
      </c>
      <c r="E71" s="53" t="s">
        <v>9</v>
      </c>
      <c r="F71" s="53" t="s">
        <v>1857</v>
      </c>
      <c r="G71" s="11" t="s">
        <v>2256</v>
      </c>
      <c r="H71" s="51" t="s">
        <v>1859</v>
      </c>
      <c r="I71" s="51" t="s">
        <v>1861</v>
      </c>
      <c r="J71" s="51" t="s">
        <v>2341</v>
      </c>
      <c r="K71" s="51" t="s">
        <v>1856</v>
      </c>
      <c r="L71" s="51" t="s">
        <v>1856</v>
      </c>
      <c r="M71" s="51" t="s">
        <v>702</v>
      </c>
      <c r="N71" s="51" t="s">
        <v>1053</v>
      </c>
      <c r="O71" s="11" t="s">
        <v>2429</v>
      </c>
    </row>
    <row r="72" spans="1:15" ht="39.75" customHeight="1" x14ac:dyDescent="0.15">
      <c r="A72" s="12" t="s">
        <v>637</v>
      </c>
      <c r="B72" s="12">
        <f t="shared" si="2"/>
        <v>70</v>
      </c>
      <c r="C72" s="79" t="str">
        <f>CONCATENATE(A72,全分野!$B72)</f>
        <v>障70</v>
      </c>
      <c r="D72" s="51" t="s">
        <v>2233</v>
      </c>
      <c r="E72" s="53" t="s">
        <v>9</v>
      </c>
      <c r="F72" s="53" t="s">
        <v>1862</v>
      </c>
      <c r="G72" s="11" t="s">
        <v>1865</v>
      </c>
      <c r="H72" s="51" t="s">
        <v>2270</v>
      </c>
      <c r="I72" s="51" t="s">
        <v>6</v>
      </c>
      <c r="J72" s="51" t="s">
        <v>2342</v>
      </c>
      <c r="K72" s="51" t="s">
        <v>1863</v>
      </c>
      <c r="L72" s="51" t="s">
        <v>1864</v>
      </c>
      <c r="M72" s="51" t="s">
        <v>1144</v>
      </c>
      <c r="N72" s="51" t="s">
        <v>1053</v>
      </c>
      <c r="O72" s="11" t="s">
        <v>2430</v>
      </c>
    </row>
    <row r="73" spans="1:15" ht="39.75" customHeight="1" x14ac:dyDescent="0.15">
      <c r="A73" s="12" t="s">
        <v>637</v>
      </c>
      <c r="B73" s="12">
        <f t="shared" si="2"/>
        <v>71</v>
      </c>
      <c r="C73" s="79" t="str">
        <f>CONCATENATE(A73,全分野!$B73)</f>
        <v>障71</v>
      </c>
      <c r="D73" s="51" t="s">
        <v>1953</v>
      </c>
      <c r="E73" s="53" t="s">
        <v>9</v>
      </c>
      <c r="F73" s="53" t="s">
        <v>1950</v>
      </c>
      <c r="G73" s="11" t="s">
        <v>1954</v>
      </c>
      <c r="H73" s="51" t="s">
        <v>1955</v>
      </c>
      <c r="I73" s="51" t="s">
        <v>6</v>
      </c>
      <c r="J73" s="51" t="s">
        <v>2343</v>
      </c>
      <c r="K73" s="51" t="s">
        <v>1951</v>
      </c>
      <c r="L73" s="51" t="s">
        <v>1952</v>
      </c>
      <c r="M73" s="51" t="s">
        <v>27</v>
      </c>
      <c r="N73" s="51" t="s">
        <v>953</v>
      </c>
      <c r="O73" s="11" t="s">
        <v>2431</v>
      </c>
    </row>
    <row r="74" spans="1:15" ht="43.5" customHeight="1" x14ac:dyDescent="0.15">
      <c r="A74" s="12" t="s">
        <v>637</v>
      </c>
      <c r="B74" s="12">
        <f t="shared" si="2"/>
        <v>72</v>
      </c>
      <c r="C74" s="79" t="str">
        <f>CONCATENATE(A74,全分野!$B74)</f>
        <v>障72</v>
      </c>
      <c r="D74" s="51" t="s">
        <v>2036</v>
      </c>
      <c r="E74" s="53" t="s">
        <v>9</v>
      </c>
      <c r="F74" s="53" t="s">
        <v>2002</v>
      </c>
      <c r="G74" s="11" t="s">
        <v>2037</v>
      </c>
      <c r="H74" s="51" t="s">
        <v>2038</v>
      </c>
      <c r="I74" s="51" t="s">
        <v>552</v>
      </c>
      <c r="J74" s="51" t="s">
        <v>2344</v>
      </c>
      <c r="K74" s="51" t="s">
        <v>531</v>
      </c>
      <c r="L74" s="51" t="s">
        <v>626</v>
      </c>
      <c r="M74" s="51" t="s">
        <v>702</v>
      </c>
      <c r="N74" s="51" t="s">
        <v>2393</v>
      </c>
      <c r="O74" s="47" t="s">
        <v>2979</v>
      </c>
    </row>
    <row r="75" spans="1:15" ht="42" customHeight="1" x14ac:dyDescent="0.15">
      <c r="A75" s="12" t="s">
        <v>637</v>
      </c>
      <c r="B75" s="12">
        <f t="shared" si="2"/>
        <v>73</v>
      </c>
      <c r="C75" s="79" t="str">
        <f>CONCATENATE(A75,全分野!$B75)</f>
        <v>障73</v>
      </c>
      <c r="D75" s="51" t="s">
        <v>2039</v>
      </c>
      <c r="E75" s="53" t="s">
        <v>9</v>
      </c>
      <c r="F75" s="53" t="s">
        <v>530</v>
      </c>
      <c r="G75" s="11" t="s">
        <v>2037</v>
      </c>
      <c r="H75" s="51" t="s">
        <v>2038</v>
      </c>
      <c r="I75" s="51" t="s">
        <v>553</v>
      </c>
      <c r="J75" s="51" t="s">
        <v>554</v>
      </c>
      <c r="K75" s="51" t="s">
        <v>2040</v>
      </c>
      <c r="L75" s="51" t="s">
        <v>627</v>
      </c>
      <c r="M75" s="51" t="s">
        <v>27</v>
      </c>
      <c r="N75" s="51" t="s">
        <v>2393</v>
      </c>
      <c r="O75" s="47" t="s">
        <v>2979</v>
      </c>
    </row>
    <row r="76" spans="1:15" ht="43.5" customHeight="1" x14ac:dyDescent="0.15">
      <c r="A76" s="12" t="s">
        <v>637</v>
      </c>
      <c r="B76" s="12">
        <f t="shared" si="2"/>
        <v>74</v>
      </c>
      <c r="C76" s="79" t="str">
        <f>CONCATENATE(A76,全分野!$B76)</f>
        <v>障74</v>
      </c>
      <c r="D76" s="51" t="s">
        <v>2041</v>
      </c>
      <c r="E76" s="53" t="s">
        <v>9</v>
      </c>
      <c r="F76" s="53" t="s">
        <v>2004</v>
      </c>
      <c r="G76" s="11" t="s">
        <v>2037</v>
      </c>
      <c r="H76" s="51" t="s">
        <v>2038</v>
      </c>
      <c r="I76" s="51" t="s">
        <v>555</v>
      </c>
      <c r="J76" s="51" t="s">
        <v>2345</v>
      </c>
      <c r="K76" s="51" t="s">
        <v>2370</v>
      </c>
      <c r="L76" s="51" t="s">
        <v>628</v>
      </c>
      <c r="M76" s="51" t="s">
        <v>27</v>
      </c>
      <c r="N76" s="51" t="s">
        <v>2393</v>
      </c>
      <c r="O76" s="47" t="s">
        <v>2979</v>
      </c>
    </row>
    <row r="77" spans="1:15" ht="43.5" customHeight="1" x14ac:dyDescent="0.15">
      <c r="A77" s="12" t="s">
        <v>637</v>
      </c>
      <c r="B77" s="12">
        <f t="shared" si="2"/>
        <v>75</v>
      </c>
      <c r="C77" s="79" t="str">
        <f>CONCATENATE(A77,全分野!$B77)</f>
        <v>障75</v>
      </c>
      <c r="D77" s="51" t="s">
        <v>2042</v>
      </c>
      <c r="E77" s="53" t="s">
        <v>9</v>
      </c>
      <c r="F77" s="53" t="s">
        <v>530</v>
      </c>
      <c r="G77" s="11" t="s">
        <v>2037</v>
      </c>
      <c r="H77" s="51" t="s">
        <v>2038</v>
      </c>
      <c r="I77" s="51" t="s">
        <v>556</v>
      </c>
      <c r="J77" s="51" t="s">
        <v>557</v>
      </c>
      <c r="K77" s="51" t="s">
        <v>531</v>
      </c>
      <c r="L77" s="51" t="s">
        <v>629</v>
      </c>
      <c r="M77" s="51" t="s">
        <v>27</v>
      </c>
      <c r="N77" s="51" t="s">
        <v>2393</v>
      </c>
      <c r="O77" s="47" t="s">
        <v>2979</v>
      </c>
    </row>
    <row r="78" spans="1:15" ht="39.75" customHeight="1" x14ac:dyDescent="0.15">
      <c r="A78" s="12" t="s">
        <v>637</v>
      </c>
      <c r="B78" s="12">
        <f t="shared" si="2"/>
        <v>76</v>
      </c>
      <c r="C78" s="79" t="str">
        <f>CONCATENATE(A78,全分野!$B78)</f>
        <v>障76</v>
      </c>
      <c r="D78" s="51" t="s">
        <v>2043</v>
      </c>
      <c r="E78" s="53" t="s">
        <v>14</v>
      </c>
      <c r="F78" s="53" t="s">
        <v>2044</v>
      </c>
      <c r="G78" s="11" t="s">
        <v>2045</v>
      </c>
      <c r="H78" s="51" t="s">
        <v>2038</v>
      </c>
      <c r="I78" s="51" t="s">
        <v>6</v>
      </c>
      <c r="J78" s="51" t="s">
        <v>574</v>
      </c>
      <c r="K78" s="51" t="s">
        <v>635</v>
      </c>
      <c r="L78" s="51" t="s">
        <v>631</v>
      </c>
      <c r="M78" s="51" t="s">
        <v>1144</v>
      </c>
      <c r="N78" s="51" t="s">
        <v>2393</v>
      </c>
      <c r="O78" s="11" t="s">
        <v>2046</v>
      </c>
    </row>
    <row r="79" spans="1:15" ht="39.75" customHeight="1" x14ac:dyDescent="0.15">
      <c r="A79" s="12" t="s">
        <v>637</v>
      </c>
      <c r="B79" s="12">
        <f t="shared" si="2"/>
        <v>77</v>
      </c>
      <c r="C79" s="79" t="str">
        <f>CONCATENATE(A79,全分野!$B79)</f>
        <v>障77</v>
      </c>
      <c r="D79" s="51" t="s">
        <v>2047</v>
      </c>
      <c r="E79" s="53" t="s">
        <v>14</v>
      </c>
      <c r="F79" s="53" t="s">
        <v>558</v>
      </c>
      <c r="G79" s="11" t="s">
        <v>2048</v>
      </c>
      <c r="H79" s="51" t="s">
        <v>2038</v>
      </c>
      <c r="I79" s="51" t="s">
        <v>6</v>
      </c>
      <c r="J79" s="51" t="s">
        <v>559</v>
      </c>
      <c r="K79" s="51" t="s">
        <v>2049</v>
      </c>
      <c r="L79" s="51" t="s">
        <v>2050</v>
      </c>
      <c r="M79" s="51" t="s">
        <v>3083</v>
      </c>
      <c r="N79" s="51" t="s">
        <v>2393</v>
      </c>
      <c r="O79" s="11" t="s">
        <v>2051</v>
      </c>
    </row>
    <row r="80" spans="1:15" ht="39.75" customHeight="1" x14ac:dyDescent="0.15">
      <c r="A80" s="12" t="s">
        <v>637</v>
      </c>
      <c r="B80" s="12">
        <f t="shared" si="2"/>
        <v>78</v>
      </c>
      <c r="C80" s="79" t="str">
        <f>CONCATENATE(A80,全分野!$B80)</f>
        <v>障78</v>
      </c>
      <c r="D80" s="51" t="s">
        <v>2052</v>
      </c>
      <c r="E80" s="53" t="s">
        <v>14</v>
      </c>
      <c r="F80" s="53" t="s">
        <v>558</v>
      </c>
      <c r="G80" s="11" t="s">
        <v>2048</v>
      </c>
      <c r="H80" s="51" t="s">
        <v>2038</v>
      </c>
      <c r="I80" s="51" t="s">
        <v>2277</v>
      </c>
      <c r="J80" s="51" t="s">
        <v>2346</v>
      </c>
      <c r="K80" s="51" t="s">
        <v>2049</v>
      </c>
      <c r="L80" s="51" t="s">
        <v>2050</v>
      </c>
      <c r="M80" s="51" t="s">
        <v>3083</v>
      </c>
      <c r="N80" s="51" t="s">
        <v>2393</v>
      </c>
      <c r="O80" s="11" t="s">
        <v>2051</v>
      </c>
    </row>
    <row r="81" spans="1:15" ht="39.75" customHeight="1" x14ac:dyDescent="0.15">
      <c r="A81" s="12" t="s">
        <v>637</v>
      </c>
      <c r="B81" s="12">
        <f t="shared" si="2"/>
        <v>79</v>
      </c>
      <c r="C81" s="79" t="str">
        <f>CONCATENATE(A81,全分野!$B81)</f>
        <v>障79</v>
      </c>
      <c r="D81" s="51" t="s">
        <v>2053</v>
      </c>
      <c r="E81" s="53" t="s">
        <v>16</v>
      </c>
      <c r="F81" s="53" t="s">
        <v>570</v>
      </c>
      <c r="G81" s="11" t="s">
        <v>2054</v>
      </c>
      <c r="H81" s="51" t="s">
        <v>2038</v>
      </c>
      <c r="I81" s="51" t="s">
        <v>6</v>
      </c>
      <c r="J81" s="51" t="s">
        <v>2347</v>
      </c>
      <c r="K81" s="51" t="s">
        <v>571</v>
      </c>
      <c r="L81" s="51" t="s">
        <v>572</v>
      </c>
      <c r="M81" s="51" t="s">
        <v>2551</v>
      </c>
      <c r="N81" s="51" t="s">
        <v>2393</v>
      </c>
      <c r="O81" s="11" t="s">
        <v>2432</v>
      </c>
    </row>
    <row r="82" spans="1:15" ht="52.5" customHeight="1" x14ac:dyDescent="0.15">
      <c r="A82" s="12" t="s">
        <v>637</v>
      </c>
      <c r="B82" s="12">
        <f t="shared" si="2"/>
        <v>80</v>
      </c>
      <c r="C82" s="79" t="str">
        <f>CONCATENATE(A82,全分野!$B82)</f>
        <v>障80</v>
      </c>
      <c r="D82" s="51" t="s">
        <v>2055</v>
      </c>
      <c r="E82" s="53" t="s">
        <v>17</v>
      </c>
      <c r="F82" s="53" t="s">
        <v>560</v>
      </c>
      <c r="G82" s="11" t="s">
        <v>2257</v>
      </c>
      <c r="H82" s="51" t="s">
        <v>2038</v>
      </c>
      <c r="I82" s="51" t="s">
        <v>6</v>
      </c>
      <c r="J82" s="51" t="s">
        <v>2348</v>
      </c>
      <c r="K82" s="51" t="s">
        <v>561</v>
      </c>
      <c r="L82" s="51" t="s">
        <v>562</v>
      </c>
      <c r="M82" s="51" t="s">
        <v>2056</v>
      </c>
      <c r="N82" s="51" t="s">
        <v>2393</v>
      </c>
      <c r="O82" s="47" t="s">
        <v>2433</v>
      </c>
    </row>
    <row r="83" spans="1:15" ht="52.5" customHeight="1" x14ac:dyDescent="0.15">
      <c r="A83" s="12" t="s">
        <v>637</v>
      </c>
      <c r="B83" s="12">
        <f t="shared" si="2"/>
        <v>81</v>
      </c>
      <c r="C83" s="79" t="str">
        <f>CONCATENATE(A83,全分野!$B83)</f>
        <v>障81</v>
      </c>
      <c r="D83" s="51" t="s">
        <v>2234</v>
      </c>
      <c r="E83" s="53" t="s">
        <v>17</v>
      </c>
      <c r="F83" s="53" t="s">
        <v>563</v>
      </c>
      <c r="G83" s="11" t="s">
        <v>2258</v>
      </c>
      <c r="H83" s="51" t="s">
        <v>2038</v>
      </c>
      <c r="I83" s="51" t="s">
        <v>6</v>
      </c>
      <c r="J83" s="51" t="s">
        <v>564</v>
      </c>
      <c r="K83" s="51" t="s">
        <v>565</v>
      </c>
      <c r="L83" s="51" t="s">
        <v>566</v>
      </c>
      <c r="M83" s="51" t="s">
        <v>2056</v>
      </c>
      <c r="N83" s="51" t="s">
        <v>2393</v>
      </c>
      <c r="O83" s="47" t="s">
        <v>2433</v>
      </c>
    </row>
    <row r="84" spans="1:15" ht="39.75" customHeight="1" x14ac:dyDescent="0.15">
      <c r="A84" s="12" t="s">
        <v>637</v>
      </c>
      <c r="B84" s="12">
        <f t="shared" si="2"/>
        <v>82</v>
      </c>
      <c r="C84" s="79" t="str">
        <f>CONCATENATE(A84,全分野!$B84)</f>
        <v>障82</v>
      </c>
      <c r="D84" s="51" t="s">
        <v>2057</v>
      </c>
      <c r="E84" s="53" t="s">
        <v>18</v>
      </c>
      <c r="F84" s="53" t="s">
        <v>2058</v>
      </c>
      <c r="G84" s="11" t="s">
        <v>2059</v>
      </c>
      <c r="H84" s="51" t="s">
        <v>2038</v>
      </c>
      <c r="I84" s="51" t="s">
        <v>6</v>
      </c>
      <c r="J84" s="51" t="s">
        <v>2349</v>
      </c>
      <c r="K84" s="51" t="s">
        <v>634</v>
      </c>
      <c r="L84" s="51" t="s">
        <v>630</v>
      </c>
      <c r="M84" s="51" t="s">
        <v>27</v>
      </c>
      <c r="N84" s="51" t="s">
        <v>2393</v>
      </c>
      <c r="O84" s="11" t="s">
        <v>4375</v>
      </c>
    </row>
    <row r="85" spans="1:15" ht="39.75" customHeight="1" x14ac:dyDescent="0.15">
      <c r="A85" s="12" t="s">
        <v>637</v>
      </c>
      <c r="B85" s="12">
        <f t="shared" si="2"/>
        <v>83</v>
      </c>
      <c r="C85" s="79" t="str">
        <f>CONCATENATE(A85,全分野!$B85)</f>
        <v>障83</v>
      </c>
      <c r="D85" s="51" t="s">
        <v>2060</v>
      </c>
      <c r="E85" s="53" t="s">
        <v>19</v>
      </c>
      <c r="F85" s="53" t="s">
        <v>567</v>
      </c>
      <c r="G85" s="11" t="s">
        <v>2061</v>
      </c>
      <c r="H85" s="51" t="s">
        <v>2038</v>
      </c>
      <c r="I85" s="51" t="s">
        <v>6</v>
      </c>
      <c r="J85" s="51" t="s">
        <v>2350</v>
      </c>
      <c r="K85" s="51" t="s">
        <v>568</v>
      </c>
      <c r="L85" s="51" t="s">
        <v>569</v>
      </c>
      <c r="M85" s="51" t="s">
        <v>27</v>
      </c>
      <c r="N85" s="51" t="s">
        <v>2393</v>
      </c>
      <c r="O85" s="11" t="s">
        <v>2434</v>
      </c>
    </row>
    <row r="86" spans="1:15" ht="39.75" customHeight="1" x14ac:dyDescent="0.15">
      <c r="A86" s="12" t="s">
        <v>637</v>
      </c>
      <c r="B86" s="12">
        <f t="shared" si="2"/>
        <v>84</v>
      </c>
      <c r="C86" s="66" t="str">
        <f>CONCATENATE(A86,全分野!$B86)</f>
        <v>障84</v>
      </c>
      <c r="D86" s="51" t="s">
        <v>2071</v>
      </c>
      <c r="E86" s="53" t="s">
        <v>11</v>
      </c>
      <c r="F86" s="53" t="s">
        <v>646</v>
      </c>
      <c r="G86" s="11" t="s">
        <v>2066</v>
      </c>
      <c r="H86" s="51" t="s">
        <v>2271</v>
      </c>
      <c r="I86" s="51" t="s">
        <v>6</v>
      </c>
      <c r="J86" s="51" t="s">
        <v>2351</v>
      </c>
      <c r="K86" s="51" t="s">
        <v>2072</v>
      </c>
      <c r="L86" s="51" t="s">
        <v>2073</v>
      </c>
      <c r="M86" s="51" t="s">
        <v>387</v>
      </c>
      <c r="N86" s="51" t="s">
        <v>2387</v>
      </c>
      <c r="O86" s="11" t="s">
        <v>2070</v>
      </c>
    </row>
    <row r="87" spans="1:15" ht="39.75" customHeight="1" x14ac:dyDescent="0.15">
      <c r="A87" s="12" t="s">
        <v>637</v>
      </c>
      <c r="B87" s="12">
        <f t="shared" si="2"/>
        <v>85</v>
      </c>
      <c r="C87" s="66" t="str">
        <f>CONCATENATE(A87,全分野!$B87)</f>
        <v>障85</v>
      </c>
      <c r="D87" s="51" t="s">
        <v>2074</v>
      </c>
      <c r="E87" s="53" t="s">
        <v>11</v>
      </c>
      <c r="F87" s="53" t="s">
        <v>646</v>
      </c>
      <c r="G87" s="11" t="s">
        <v>2066</v>
      </c>
      <c r="H87" s="51" t="s">
        <v>2271</v>
      </c>
      <c r="I87" s="51" t="s">
        <v>6</v>
      </c>
      <c r="J87" s="51" t="s">
        <v>2352</v>
      </c>
      <c r="K87" s="51" t="s">
        <v>2075</v>
      </c>
      <c r="L87" s="51" t="s">
        <v>2076</v>
      </c>
      <c r="M87" s="51" t="s">
        <v>2386</v>
      </c>
      <c r="N87" s="51" t="s">
        <v>2387</v>
      </c>
      <c r="O87" s="11" t="s">
        <v>2070</v>
      </c>
    </row>
    <row r="88" spans="1:15" ht="39.75" customHeight="1" x14ac:dyDescent="0.15">
      <c r="A88" s="12" t="s">
        <v>637</v>
      </c>
      <c r="B88" s="12">
        <f t="shared" si="2"/>
        <v>86</v>
      </c>
      <c r="C88" s="66" t="str">
        <f>CONCATENATE(A88,全分野!$B88)</f>
        <v>障86</v>
      </c>
      <c r="D88" s="51" t="s">
        <v>2077</v>
      </c>
      <c r="E88" s="53" t="s">
        <v>11</v>
      </c>
      <c r="F88" s="53" t="s">
        <v>646</v>
      </c>
      <c r="G88" s="11" t="s">
        <v>2066</v>
      </c>
      <c r="H88" s="51" t="s">
        <v>2271</v>
      </c>
      <c r="I88" s="51" t="s">
        <v>2078</v>
      </c>
      <c r="J88" s="51" t="s">
        <v>2353</v>
      </c>
      <c r="K88" s="51" t="s">
        <v>2079</v>
      </c>
      <c r="L88" s="51" t="s">
        <v>2080</v>
      </c>
      <c r="M88" s="51" t="s">
        <v>3084</v>
      </c>
      <c r="N88" s="51" t="s">
        <v>2394</v>
      </c>
      <c r="O88" s="11" t="s">
        <v>2070</v>
      </c>
    </row>
    <row r="89" spans="1:15" ht="39.75" customHeight="1" x14ac:dyDescent="0.15">
      <c r="A89" s="12" t="s">
        <v>637</v>
      </c>
      <c r="B89" s="12">
        <f t="shared" si="2"/>
        <v>87</v>
      </c>
      <c r="C89" s="66" t="str">
        <f>CONCATENATE(A89,全分野!$B89)</f>
        <v>障87</v>
      </c>
      <c r="D89" s="51" t="s">
        <v>2131</v>
      </c>
      <c r="E89" s="53" t="s">
        <v>17</v>
      </c>
      <c r="F89" s="53" t="s">
        <v>456</v>
      </c>
      <c r="G89" s="11" t="s">
        <v>2132</v>
      </c>
      <c r="H89" s="51" t="s">
        <v>2755</v>
      </c>
      <c r="I89" s="51" t="s">
        <v>461</v>
      </c>
      <c r="J89" s="51" t="s">
        <v>2354</v>
      </c>
      <c r="K89" s="51" t="s">
        <v>462</v>
      </c>
      <c r="L89" s="51" t="s">
        <v>463</v>
      </c>
      <c r="M89" s="51" t="s">
        <v>464</v>
      </c>
      <c r="N89" s="51" t="s">
        <v>1053</v>
      </c>
      <c r="O89" s="11" t="s">
        <v>465</v>
      </c>
    </row>
    <row r="90" spans="1:15" ht="39.75" customHeight="1" x14ac:dyDescent="0.15">
      <c r="A90" s="12" t="s">
        <v>637</v>
      </c>
      <c r="B90" s="12">
        <f t="shared" si="2"/>
        <v>88</v>
      </c>
      <c r="C90" s="66" t="str">
        <f>CONCATENATE(A90,全分野!$B90)</f>
        <v>障88</v>
      </c>
      <c r="D90" s="51" t="s">
        <v>2133</v>
      </c>
      <c r="E90" s="53" t="s">
        <v>17</v>
      </c>
      <c r="F90" s="53" t="s">
        <v>472</v>
      </c>
      <c r="G90" s="11" t="s">
        <v>2134</v>
      </c>
      <c r="H90" s="51" t="s">
        <v>2755</v>
      </c>
      <c r="I90" s="51" t="s">
        <v>2278</v>
      </c>
      <c r="J90" s="51" t="s">
        <v>2355</v>
      </c>
      <c r="K90" s="51" t="s">
        <v>473</v>
      </c>
      <c r="L90" s="51" t="s">
        <v>474</v>
      </c>
      <c r="M90" s="51" t="s">
        <v>464</v>
      </c>
      <c r="N90" s="51" t="s">
        <v>1053</v>
      </c>
      <c r="O90" s="11" t="s">
        <v>2135</v>
      </c>
    </row>
    <row r="91" spans="1:15" ht="39.75" customHeight="1" x14ac:dyDescent="0.15">
      <c r="A91" s="12" t="s">
        <v>637</v>
      </c>
      <c r="B91" s="12">
        <f t="shared" si="2"/>
        <v>89</v>
      </c>
      <c r="C91" s="66" t="str">
        <f>CONCATENATE(A91,全分野!$B91)</f>
        <v>障89</v>
      </c>
      <c r="D91" s="51" t="s">
        <v>2136</v>
      </c>
      <c r="E91" s="53" t="s">
        <v>17</v>
      </c>
      <c r="F91" s="53" t="s">
        <v>456</v>
      </c>
      <c r="G91" s="11" t="s">
        <v>2137</v>
      </c>
      <c r="H91" s="51" t="s">
        <v>2755</v>
      </c>
      <c r="I91" s="51" t="s">
        <v>445</v>
      </c>
      <c r="J91" s="51" t="s">
        <v>2356</v>
      </c>
      <c r="K91" s="51" t="s">
        <v>2138</v>
      </c>
      <c r="L91" s="51" t="s">
        <v>2139</v>
      </c>
      <c r="M91" s="51" t="s">
        <v>464</v>
      </c>
      <c r="N91" s="51" t="s">
        <v>1053</v>
      </c>
      <c r="O91" s="11" t="s">
        <v>465</v>
      </c>
    </row>
    <row r="92" spans="1:15" ht="39.75" customHeight="1" x14ac:dyDescent="0.15">
      <c r="A92" s="12" t="s">
        <v>637</v>
      </c>
      <c r="B92" s="12">
        <f t="shared" si="2"/>
        <v>90</v>
      </c>
      <c r="C92" s="66" t="str">
        <f>CONCATENATE(A92,全分野!$B92)</f>
        <v>障90</v>
      </c>
      <c r="D92" s="51" t="s">
        <v>2140</v>
      </c>
      <c r="E92" s="53" t="s">
        <v>9</v>
      </c>
      <c r="F92" s="53" t="s">
        <v>466</v>
      </c>
      <c r="G92" s="11" t="s">
        <v>2259</v>
      </c>
      <c r="H92" s="51" t="s">
        <v>2755</v>
      </c>
      <c r="I92" s="51" t="s">
        <v>467</v>
      </c>
      <c r="J92" s="51" t="s">
        <v>2357</v>
      </c>
      <c r="K92" s="51" t="s">
        <v>468</v>
      </c>
      <c r="L92" s="51" t="s">
        <v>469</v>
      </c>
      <c r="M92" s="51" t="s">
        <v>464</v>
      </c>
      <c r="N92" s="51" t="s">
        <v>1053</v>
      </c>
      <c r="O92" s="11" t="s">
        <v>2141</v>
      </c>
    </row>
    <row r="93" spans="1:15" ht="39.75" customHeight="1" x14ac:dyDescent="0.15">
      <c r="A93" s="12" t="s">
        <v>637</v>
      </c>
      <c r="B93" s="12">
        <f t="shared" si="2"/>
        <v>91</v>
      </c>
      <c r="C93" s="66" t="str">
        <f>CONCATENATE(A93,全分野!$B93)</f>
        <v>障91</v>
      </c>
      <c r="D93" s="51" t="s">
        <v>2142</v>
      </c>
      <c r="E93" s="53" t="s">
        <v>9</v>
      </c>
      <c r="F93" s="53" t="s">
        <v>455</v>
      </c>
      <c r="G93" s="11" t="s">
        <v>2143</v>
      </c>
      <c r="H93" s="51" t="s">
        <v>2755</v>
      </c>
      <c r="I93" s="51" t="s">
        <v>461</v>
      </c>
      <c r="J93" s="51" t="s">
        <v>2358</v>
      </c>
      <c r="K93" s="51" t="s">
        <v>470</v>
      </c>
      <c r="L93" s="51" t="s">
        <v>471</v>
      </c>
      <c r="M93" s="51" t="s">
        <v>464</v>
      </c>
      <c r="N93" s="51" t="s">
        <v>1053</v>
      </c>
      <c r="O93" s="11" t="s">
        <v>2144</v>
      </c>
    </row>
    <row r="94" spans="1:15" ht="39.75" customHeight="1" x14ac:dyDescent="0.15">
      <c r="A94" s="12" t="s">
        <v>637</v>
      </c>
      <c r="B94" s="12">
        <f t="shared" si="2"/>
        <v>92</v>
      </c>
      <c r="C94" s="66" t="str">
        <f>CONCATENATE(A94,全分野!$B94)</f>
        <v>障92</v>
      </c>
      <c r="D94" s="51" t="s">
        <v>2145</v>
      </c>
      <c r="E94" s="53" t="s">
        <v>9</v>
      </c>
      <c r="F94" s="53" t="s">
        <v>1159</v>
      </c>
      <c r="G94" s="11" t="s">
        <v>2146</v>
      </c>
      <c r="H94" s="51" t="s">
        <v>2755</v>
      </c>
      <c r="I94" s="51" t="s">
        <v>2147</v>
      </c>
      <c r="J94" s="51" t="s">
        <v>2359</v>
      </c>
      <c r="K94" s="51" t="s">
        <v>2148</v>
      </c>
      <c r="L94" s="51" t="s">
        <v>2149</v>
      </c>
      <c r="M94" s="51" t="s">
        <v>464</v>
      </c>
      <c r="N94" s="51" t="s">
        <v>1053</v>
      </c>
      <c r="O94" s="11" t="s">
        <v>2150</v>
      </c>
    </row>
    <row r="95" spans="1:15" ht="39.75" customHeight="1" x14ac:dyDescent="0.15">
      <c r="A95" s="12" t="s">
        <v>637</v>
      </c>
      <c r="B95" s="12">
        <f t="shared" si="2"/>
        <v>93</v>
      </c>
      <c r="C95" s="66" t="str">
        <f>CONCATENATE(A95,全分野!$B95)</f>
        <v>障93</v>
      </c>
      <c r="D95" s="51" t="s">
        <v>2151</v>
      </c>
      <c r="E95" s="53" t="s">
        <v>9</v>
      </c>
      <c r="F95" s="53" t="s">
        <v>455</v>
      </c>
      <c r="G95" s="11" t="s">
        <v>2260</v>
      </c>
      <c r="H95" s="51" t="s">
        <v>2755</v>
      </c>
      <c r="I95" s="51" t="s">
        <v>2279</v>
      </c>
      <c r="J95" s="51" t="s">
        <v>2360</v>
      </c>
      <c r="K95" s="51" t="s">
        <v>2152</v>
      </c>
      <c r="L95" s="51" t="s">
        <v>2153</v>
      </c>
      <c r="M95" s="51" t="s">
        <v>464</v>
      </c>
      <c r="N95" s="51" t="s">
        <v>2387</v>
      </c>
      <c r="O95" s="11" t="s">
        <v>2435</v>
      </c>
    </row>
    <row r="96" spans="1:15" ht="39.75" customHeight="1" x14ac:dyDescent="0.15">
      <c r="A96" s="12" t="s">
        <v>637</v>
      </c>
      <c r="B96" s="12">
        <f t="shared" si="2"/>
        <v>94</v>
      </c>
      <c r="C96" s="66" t="str">
        <f>CONCATENATE(A96,全分野!$B96)</f>
        <v>障94</v>
      </c>
      <c r="D96" s="51" t="s">
        <v>2154</v>
      </c>
      <c r="E96" s="53" t="s">
        <v>9</v>
      </c>
      <c r="F96" s="53" t="s">
        <v>1395</v>
      </c>
      <c r="G96" s="11" t="s">
        <v>2261</v>
      </c>
      <c r="H96" s="51" t="s">
        <v>2755</v>
      </c>
      <c r="I96" s="51" t="s">
        <v>2155</v>
      </c>
      <c r="J96" s="51" t="s">
        <v>2361</v>
      </c>
      <c r="K96" s="51" t="s">
        <v>2156</v>
      </c>
      <c r="L96" s="51" t="s">
        <v>2157</v>
      </c>
      <c r="M96" s="51" t="s">
        <v>464</v>
      </c>
      <c r="N96" s="51" t="s">
        <v>840</v>
      </c>
      <c r="O96" s="11" t="s">
        <v>2436</v>
      </c>
    </row>
    <row r="97" spans="1:15" ht="39.75" customHeight="1" x14ac:dyDescent="0.15">
      <c r="A97" s="12" t="s">
        <v>637</v>
      </c>
      <c r="B97" s="12">
        <f t="shared" si="2"/>
        <v>95</v>
      </c>
      <c r="C97" s="66" t="str">
        <f>CONCATENATE(A97,全分野!$B97)</f>
        <v>障95</v>
      </c>
      <c r="D97" s="51" t="s">
        <v>2158</v>
      </c>
      <c r="E97" s="53" t="s">
        <v>9</v>
      </c>
      <c r="F97" s="53" t="s">
        <v>2159</v>
      </c>
      <c r="G97" s="11" t="s">
        <v>2160</v>
      </c>
      <c r="H97" s="51" t="s">
        <v>2755</v>
      </c>
      <c r="I97" s="51" t="s">
        <v>2161</v>
      </c>
      <c r="J97" s="51" t="s">
        <v>2362</v>
      </c>
      <c r="K97" s="51" t="s">
        <v>2162</v>
      </c>
      <c r="L97" s="51" t="s">
        <v>2162</v>
      </c>
      <c r="M97" s="51" t="s">
        <v>464</v>
      </c>
      <c r="N97" s="51" t="s">
        <v>1053</v>
      </c>
      <c r="O97" s="11" t="s">
        <v>2437</v>
      </c>
    </row>
    <row r="98" spans="1:15" ht="39.75" customHeight="1" x14ac:dyDescent="0.15">
      <c r="A98" s="12" t="s">
        <v>637</v>
      </c>
      <c r="B98" s="12">
        <f t="shared" si="2"/>
        <v>96</v>
      </c>
      <c r="C98" s="66" t="str">
        <f>CONCATENATE(A98,全分野!$B98)</f>
        <v>障96</v>
      </c>
      <c r="D98" s="51" t="s">
        <v>2163</v>
      </c>
      <c r="E98" s="53" t="s">
        <v>9</v>
      </c>
      <c r="F98" s="53" t="s">
        <v>455</v>
      </c>
      <c r="G98" s="11" t="s">
        <v>2164</v>
      </c>
      <c r="H98" s="51" t="s">
        <v>2755</v>
      </c>
      <c r="I98" s="51" t="s">
        <v>2279</v>
      </c>
      <c r="J98" s="51" t="s">
        <v>2363</v>
      </c>
      <c r="K98" s="51" t="s">
        <v>2165</v>
      </c>
      <c r="L98" s="51" t="s">
        <v>2166</v>
      </c>
      <c r="M98" s="51" t="s">
        <v>27</v>
      </c>
      <c r="N98" s="51" t="s">
        <v>1053</v>
      </c>
      <c r="O98" s="11" t="s">
        <v>2167</v>
      </c>
    </row>
    <row r="99" spans="1:15" ht="39.75" customHeight="1" x14ac:dyDescent="0.15">
      <c r="A99" s="12" t="s">
        <v>637</v>
      </c>
      <c r="B99" s="12">
        <f t="shared" ref="B99:B104" si="3">B98+1</f>
        <v>97</v>
      </c>
      <c r="C99" s="66" t="str">
        <f>CONCATENATE(A99,全分野!$B99)</f>
        <v>障97</v>
      </c>
      <c r="D99" s="51" t="s">
        <v>2235</v>
      </c>
      <c r="E99" s="53" t="s">
        <v>9</v>
      </c>
      <c r="F99" s="53" t="s">
        <v>1159</v>
      </c>
      <c r="G99" s="11" t="s">
        <v>2168</v>
      </c>
      <c r="H99" s="51" t="s">
        <v>2755</v>
      </c>
      <c r="I99" s="51" t="s">
        <v>2169</v>
      </c>
      <c r="J99" s="51" t="s">
        <v>2364</v>
      </c>
      <c r="K99" s="51" t="s">
        <v>2170</v>
      </c>
      <c r="L99" s="51" t="s">
        <v>2171</v>
      </c>
      <c r="M99" s="51" t="s">
        <v>464</v>
      </c>
      <c r="N99" s="51" t="s">
        <v>2387</v>
      </c>
      <c r="O99" s="11" t="s">
        <v>2172</v>
      </c>
    </row>
    <row r="100" spans="1:15" ht="39.75" customHeight="1" x14ac:dyDescent="0.15">
      <c r="A100" s="12" t="s">
        <v>637</v>
      </c>
      <c r="B100" s="12">
        <f t="shared" si="3"/>
        <v>98</v>
      </c>
      <c r="C100" s="66" t="str">
        <f>CONCATENATE(A100,全分野!$B100)</f>
        <v>障98</v>
      </c>
      <c r="D100" s="51" t="s">
        <v>2236</v>
      </c>
      <c r="E100" s="53" t="s">
        <v>9</v>
      </c>
      <c r="F100" s="53" t="s">
        <v>1159</v>
      </c>
      <c r="G100" s="11" t="s">
        <v>2173</v>
      </c>
      <c r="H100" s="51" t="s">
        <v>2755</v>
      </c>
      <c r="I100" s="51" t="s">
        <v>2174</v>
      </c>
      <c r="J100" s="51" t="s">
        <v>2365</v>
      </c>
      <c r="K100" s="51" t="s">
        <v>2175</v>
      </c>
      <c r="L100" s="51" t="s">
        <v>2176</v>
      </c>
      <c r="M100" s="51" t="s">
        <v>464</v>
      </c>
      <c r="N100" s="51" t="s">
        <v>1053</v>
      </c>
      <c r="O100" s="11" t="s">
        <v>2438</v>
      </c>
    </row>
    <row r="101" spans="1:15" ht="39.75" customHeight="1" x14ac:dyDescent="0.15">
      <c r="A101" s="12" t="s">
        <v>637</v>
      </c>
      <c r="B101" s="12">
        <f t="shared" si="3"/>
        <v>99</v>
      </c>
      <c r="C101" s="66" t="str">
        <f>CONCATENATE(A101,全分野!$B101)</f>
        <v>障99</v>
      </c>
      <c r="D101" s="51" t="s">
        <v>2237</v>
      </c>
      <c r="E101" s="53" t="s">
        <v>9</v>
      </c>
      <c r="F101" s="53" t="s">
        <v>1159</v>
      </c>
      <c r="G101" s="11" t="s">
        <v>2177</v>
      </c>
      <c r="H101" s="51" t="s">
        <v>2755</v>
      </c>
      <c r="I101" s="51" t="s">
        <v>2178</v>
      </c>
      <c r="J101" s="51" t="s">
        <v>2366</v>
      </c>
      <c r="K101" s="51" t="s">
        <v>2175</v>
      </c>
      <c r="L101" s="51" t="s">
        <v>2176</v>
      </c>
      <c r="M101" s="51" t="s">
        <v>464</v>
      </c>
      <c r="N101" s="51" t="s">
        <v>696</v>
      </c>
      <c r="O101" s="11" t="s">
        <v>2438</v>
      </c>
    </row>
    <row r="102" spans="1:15" ht="39.75" customHeight="1" x14ac:dyDescent="0.15">
      <c r="A102" s="12" t="s">
        <v>637</v>
      </c>
      <c r="B102" s="12">
        <f t="shared" si="3"/>
        <v>100</v>
      </c>
      <c r="C102" s="66" t="str">
        <f>CONCATENATE(A102,全分野!$B102)</f>
        <v>障100</v>
      </c>
      <c r="D102" s="51" t="s">
        <v>2238</v>
      </c>
      <c r="E102" s="53" t="s">
        <v>9</v>
      </c>
      <c r="F102" s="53" t="s">
        <v>475</v>
      </c>
      <c r="G102" s="11" t="s">
        <v>2179</v>
      </c>
      <c r="H102" s="51" t="s">
        <v>2755</v>
      </c>
      <c r="I102" s="51" t="s">
        <v>476</v>
      </c>
      <c r="J102" s="51" t="s">
        <v>2367</v>
      </c>
      <c r="K102" s="51" t="s">
        <v>477</v>
      </c>
      <c r="L102" s="51" t="s">
        <v>478</v>
      </c>
      <c r="M102" s="51" t="s">
        <v>464</v>
      </c>
      <c r="N102" s="51" t="s">
        <v>1053</v>
      </c>
      <c r="O102" s="11" t="s">
        <v>2439</v>
      </c>
    </row>
    <row r="103" spans="1:15" ht="39.75" customHeight="1" x14ac:dyDescent="0.15">
      <c r="A103" s="12" t="s">
        <v>637</v>
      </c>
      <c r="B103" s="12">
        <f t="shared" si="3"/>
        <v>101</v>
      </c>
      <c r="C103" s="66" t="str">
        <f>CONCATENATE(A103,全分野!$B103)</f>
        <v>障101</v>
      </c>
      <c r="D103" s="51" t="s">
        <v>2183</v>
      </c>
      <c r="E103" s="53" t="s">
        <v>9</v>
      </c>
      <c r="F103" s="53" t="s">
        <v>2180</v>
      </c>
      <c r="G103" s="11" t="s">
        <v>2184</v>
      </c>
      <c r="H103" s="51" t="s">
        <v>2185</v>
      </c>
      <c r="I103" s="51" t="s">
        <v>120</v>
      </c>
      <c r="J103" s="51" t="s">
        <v>2368</v>
      </c>
      <c r="K103" s="51" t="s">
        <v>2181</v>
      </c>
      <c r="L103" s="51" t="s">
        <v>2182</v>
      </c>
      <c r="M103" s="51" t="s">
        <v>702</v>
      </c>
      <c r="N103" s="51" t="s">
        <v>696</v>
      </c>
      <c r="O103" s="11" t="s">
        <v>2186</v>
      </c>
    </row>
    <row r="104" spans="1:15" ht="39.75" customHeight="1" x14ac:dyDescent="0.15">
      <c r="A104" s="12" t="s">
        <v>637</v>
      </c>
      <c r="B104" s="12">
        <f t="shared" si="3"/>
        <v>102</v>
      </c>
      <c r="C104" s="66" t="str">
        <f>CONCATENATE(A104,全分野!$B104)</f>
        <v>障102</v>
      </c>
      <c r="D104" s="51" t="s">
        <v>2187</v>
      </c>
      <c r="E104" s="53" t="s">
        <v>9</v>
      </c>
      <c r="F104" s="53" t="s">
        <v>1027</v>
      </c>
      <c r="G104" s="11" t="s">
        <v>2188</v>
      </c>
      <c r="H104" s="51" t="s">
        <v>2185</v>
      </c>
      <c r="I104" s="51" t="s">
        <v>2189</v>
      </c>
      <c r="J104" s="51" t="s">
        <v>2369</v>
      </c>
      <c r="K104" s="51" t="s">
        <v>2190</v>
      </c>
      <c r="L104" s="51" t="s">
        <v>2191</v>
      </c>
      <c r="M104" s="51" t="s">
        <v>702</v>
      </c>
      <c r="N104" s="51" t="s">
        <v>696</v>
      </c>
      <c r="O104" s="11" t="s">
        <v>2192</v>
      </c>
    </row>
    <row r="105" spans="1:15" ht="39.75" customHeight="1" x14ac:dyDescent="0.15">
      <c r="A105" s="12" t="s">
        <v>637</v>
      </c>
      <c r="B105" s="115">
        <f t="shared" ref="B105:B117" si="4">B104+1</f>
        <v>103</v>
      </c>
      <c r="C105" s="66" t="str">
        <f>CONCATENATE(A105,全分野!$B105)</f>
        <v>障103</v>
      </c>
      <c r="D105" s="51" t="s">
        <v>4182</v>
      </c>
      <c r="E105" s="53" t="s">
        <v>19</v>
      </c>
      <c r="F105" s="53" t="s">
        <v>3349</v>
      </c>
      <c r="G105" s="11" t="s">
        <v>3352</v>
      </c>
      <c r="H105" s="51" t="s">
        <v>3353</v>
      </c>
      <c r="I105" s="51" t="s">
        <v>6</v>
      </c>
      <c r="J105" s="51" t="s">
        <v>3619</v>
      </c>
      <c r="K105" s="51" t="s">
        <v>3350</v>
      </c>
      <c r="L105" s="51" t="s">
        <v>3351</v>
      </c>
      <c r="M105" s="51" t="s">
        <v>3223</v>
      </c>
      <c r="N105" s="51" t="s">
        <v>1053</v>
      </c>
      <c r="O105" s="11" t="s">
        <v>3354</v>
      </c>
    </row>
    <row r="106" spans="1:15" ht="39.75" customHeight="1" x14ac:dyDescent="0.15">
      <c r="A106" s="12" t="s">
        <v>637</v>
      </c>
      <c r="B106" s="115">
        <f t="shared" si="4"/>
        <v>104</v>
      </c>
      <c r="C106" s="66" t="str">
        <f>CONCATENATE(A106,全分野!$B106)</f>
        <v>障104</v>
      </c>
      <c r="D106" s="51" t="s">
        <v>3401</v>
      </c>
      <c r="E106" s="53" t="s">
        <v>9</v>
      </c>
      <c r="F106" s="53" t="s">
        <v>3398</v>
      </c>
      <c r="G106" s="11" t="s">
        <v>3402</v>
      </c>
      <c r="H106" s="51" t="s">
        <v>4183</v>
      </c>
      <c r="I106" s="51" t="s">
        <v>3403</v>
      </c>
      <c r="J106" s="51" t="s">
        <v>3618</v>
      </c>
      <c r="K106" s="51" t="s">
        <v>3399</v>
      </c>
      <c r="L106" s="51" t="s">
        <v>3400</v>
      </c>
      <c r="M106" s="51" t="s">
        <v>3404</v>
      </c>
      <c r="N106" s="51" t="s">
        <v>806</v>
      </c>
      <c r="O106" s="11" t="s">
        <v>3405</v>
      </c>
    </row>
    <row r="107" spans="1:15" ht="39.75" customHeight="1" x14ac:dyDescent="0.15">
      <c r="A107" s="12" t="s">
        <v>637</v>
      </c>
      <c r="B107" s="115">
        <f t="shared" si="4"/>
        <v>105</v>
      </c>
      <c r="C107" s="66" t="str">
        <f>CONCATENATE(A107,全分野!$B107)</f>
        <v>障105</v>
      </c>
      <c r="D107" s="51" t="s">
        <v>3409</v>
      </c>
      <c r="E107" s="53" t="s">
        <v>9</v>
      </c>
      <c r="F107" s="53" t="s">
        <v>3406</v>
      </c>
      <c r="G107" s="11" t="s">
        <v>3414</v>
      </c>
      <c r="H107" s="51" t="s">
        <v>3410</v>
      </c>
      <c r="I107" s="51" t="s">
        <v>3411</v>
      </c>
      <c r="J107" s="51" t="s">
        <v>3412</v>
      </c>
      <c r="K107" s="51" t="s">
        <v>3407</v>
      </c>
      <c r="L107" s="51" t="s">
        <v>3408</v>
      </c>
      <c r="M107" s="51" t="s">
        <v>3413</v>
      </c>
      <c r="N107" s="51" t="s">
        <v>696</v>
      </c>
      <c r="O107" s="11" t="s">
        <v>3415</v>
      </c>
    </row>
    <row r="108" spans="1:15" ht="39.75" customHeight="1" x14ac:dyDescent="0.15">
      <c r="A108" s="12" t="s">
        <v>637</v>
      </c>
      <c r="B108" s="115">
        <f t="shared" si="4"/>
        <v>106</v>
      </c>
      <c r="C108" s="66" t="str">
        <f>CONCATENATE(A108,全分野!$B108)</f>
        <v>障106</v>
      </c>
      <c r="D108" s="51" t="s">
        <v>4313</v>
      </c>
      <c r="E108" s="53" t="s">
        <v>10</v>
      </c>
      <c r="F108" s="53" t="s">
        <v>3602</v>
      </c>
      <c r="G108" s="11" t="s">
        <v>3605</v>
      </c>
      <c r="H108" s="51" t="s">
        <v>4314</v>
      </c>
      <c r="I108" s="51" t="s">
        <v>3606</v>
      </c>
      <c r="J108" s="51" t="s">
        <v>3616</v>
      </c>
      <c r="K108" s="51" t="s">
        <v>3603</v>
      </c>
      <c r="L108" s="51" t="s">
        <v>3604</v>
      </c>
      <c r="M108" s="51" t="s">
        <v>3607</v>
      </c>
      <c r="N108" s="51" t="s">
        <v>1053</v>
      </c>
      <c r="O108" s="11" t="s">
        <v>3608</v>
      </c>
    </row>
    <row r="109" spans="1:15" ht="39.75" customHeight="1" x14ac:dyDescent="0.15">
      <c r="A109" s="12" t="s">
        <v>637</v>
      </c>
      <c r="B109" s="115">
        <f t="shared" si="4"/>
        <v>107</v>
      </c>
      <c r="C109" s="66" t="str">
        <f>CONCATENATE(A109,全分野!$B109)</f>
        <v>障107</v>
      </c>
      <c r="D109" s="51" t="s">
        <v>3612</v>
      </c>
      <c r="E109" s="53" t="s">
        <v>14</v>
      </c>
      <c r="F109" s="53" t="s">
        <v>3609</v>
      </c>
      <c r="G109" s="11" t="s">
        <v>3613</v>
      </c>
      <c r="H109" s="51" t="s">
        <v>4184</v>
      </c>
      <c r="I109" s="51" t="s">
        <v>120</v>
      </c>
      <c r="J109" s="51" t="s">
        <v>3617</v>
      </c>
      <c r="K109" s="51" t="s">
        <v>3610</v>
      </c>
      <c r="L109" s="51" t="s">
        <v>3611</v>
      </c>
      <c r="M109" s="51" t="s">
        <v>3614</v>
      </c>
      <c r="N109" s="51" t="s">
        <v>1053</v>
      </c>
      <c r="O109" s="11" t="s">
        <v>3615</v>
      </c>
    </row>
    <row r="110" spans="1:15" ht="39.75" customHeight="1" x14ac:dyDescent="0.15">
      <c r="A110" s="12" t="s">
        <v>637</v>
      </c>
      <c r="B110" s="115">
        <f t="shared" si="4"/>
        <v>108</v>
      </c>
      <c r="C110" s="66" t="str">
        <f>CONCATENATE(A110,全分野!$B110)</f>
        <v>障108</v>
      </c>
      <c r="D110" s="51" t="s">
        <v>3638</v>
      </c>
      <c r="E110" s="53" t="s">
        <v>10</v>
      </c>
      <c r="F110" s="53" t="s">
        <v>3553</v>
      </c>
      <c r="G110" s="11" t="s">
        <v>3639</v>
      </c>
      <c r="H110" s="51" t="s">
        <v>3640</v>
      </c>
      <c r="I110" s="51" t="s">
        <v>93</v>
      </c>
      <c r="J110" s="51" t="s">
        <v>3641</v>
      </c>
      <c r="K110" s="51" t="s">
        <v>3648</v>
      </c>
      <c r="L110" s="51" t="s">
        <v>3649</v>
      </c>
      <c r="M110" s="51" t="s">
        <v>3223</v>
      </c>
      <c r="N110" s="51" t="s">
        <v>3642</v>
      </c>
      <c r="O110" s="11" t="s">
        <v>3643</v>
      </c>
    </row>
    <row r="111" spans="1:15" ht="39.75" customHeight="1" x14ac:dyDescent="0.15">
      <c r="A111" s="12" t="s">
        <v>637</v>
      </c>
      <c r="B111" s="115">
        <f t="shared" si="4"/>
        <v>109</v>
      </c>
      <c r="C111" s="66" t="str">
        <f>CONCATENATE(A111,全分野!$B111)</f>
        <v>障109</v>
      </c>
      <c r="D111" s="51" t="s">
        <v>3644</v>
      </c>
      <c r="E111" s="53" t="s">
        <v>10</v>
      </c>
      <c r="F111" s="53" t="s">
        <v>3650</v>
      </c>
      <c r="G111" s="11" t="s">
        <v>3645</v>
      </c>
      <c r="H111" s="51" t="s">
        <v>3640</v>
      </c>
      <c r="I111" s="51" t="s">
        <v>93</v>
      </c>
      <c r="J111" s="51" t="s">
        <v>3646</v>
      </c>
      <c r="K111" s="51" t="s">
        <v>3651</v>
      </c>
      <c r="L111" s="51" t="s">
        <v>3652</v>
      </c>
      <c r="M111" s="51" t="s">
        <v>3223</v>
      </c>
      <c r="N111" s="51" t="s">
        <v>3642</v>
      </c>
      <c r="O111" s="11" t="s">
        <v>3647</v>
      </c>
    </row>
    <row r="112" spans="1:15" ht="39.75" customHeight="1" x14ac:dyDescent="0.15">
      <c r="A112" s="12" t="s">
        <v>637</v>
      </c>
      <c r="B112" s="115">
        <f t="shared" si="4"/>
        <v>110</v>
      </c>
      <c r="C112" s="66" t="str">
        <f>CONCATENATE(A112,全分野!$B112)</f>
        <v>障110</v>
      </c>
      <c r="D112" s="51" t="s">
        <v>3706</v>
      </c>
      <c r="E112" s="53" t="s">
        <v>10</v>
      </c>
      <c r="F112" s="53" t="s">
        <v>3703</v>
      </c>
      <c r="G112" s="11" t="s">
        <v>3707</v>
      </c>
      <c r="H112" s="51" t="s">
        <v>3716</v>
      </c>
      <c r="I112" s="51" t="s">
        <v>3708</v>
      </c>
      <c r="J112" s="51" t="s">
        <v>3709</v>
      </c>
      <c r="K112" s="51" t="s">
        <v>3704</v>
      </c>
      <c r="L112" s="51" t="s">
        <v>3705</v>
      </c>
      <c r="M112" s="51" t="s">
        <v>3223</v>
      </c>
      <c r="N112" s="51" t="s">
        <v>1053</v>
      </c>
      <c r="O112" s="11" t="s">
        <v>3717</v>
      </c>
    </row>
    <row r="113" spans="1:15" ht="39.75" customHeight="1" x14ac:dyDescent="0.15">
      <c r="A113" s="12" t="s">
        <v>637</v>
      </c>
      <c r="B113" s="115">
        <f t="shared" si="4"/>
        <v>111</v>
      </c>
      <c r="C113" s="66" t="str">
        <f>CONCATENATE(A113,全分野!$B113)</f>
        <v>障111</v>
      </c>
      <c r="D113" s="51" t="s">
        <v>3710</v>
      </c>
      <c r="E113" s="53" t="s">
        <v>10</v>
      </c>
      <c r="F113" s="53" t="s">
        <v>3602</v>
      </c>
      <c r="G113" s="11" t="s">
        <v>3711</v>
      </c>
      <c r="H113" s="51" t="s">
        <v>3716</v>
      </c>
      <c r="I113" s="51" t="s">
        <v>3712</v>
      </c>
      <c r="J113" s="51" t="s">
        <v>3713</v>
      </c>
      <c r="K113" s="51" t="s">
        <v>3714</v>
      </c>
      <c r="L113" s="51" t="s">
        <v>3715</v>
      </c>
      <c r="M113" s="51" t="s">
        <v>3223</v>
      </c>
      <c r="N113" s="51" t="s">
        <v>840</v>
      </c>
      <c r="O113" s="11" t="s">
        <v>3718</v>
      </c>
    </row>
    <row r="114" spans="1:15" ht="39.75" customHeight="1" x14ac:dyDescent="0.15">
      <c r="A114" s="12" t="s">
        <v>637</v>
      </c>
      <c r="B114" s="115">
        <f t="shared" si="4"/>
        <v>112</v>
      </c>
      <c r="C114" s="66" t="str">
        <f>CONCATENATE(A114,全分野!$B114)</f>
        <v>障112</v>
      </c>
      <c r="D114" s="51" t="s">
        <v>3719</v>
      </c>
      <c r="E114" s="53" t="s">
        <v>9</v>
      </c>
      <c r="F114" s="53" t="s">
        <v>3720</v>
      </c>
      <c r="G114" s="11" t="s">
        <v>3723</v>
      </c>
      <c r="H114" s="51" t="s">
        <v>3727</v>
      </c>
      <c r="I114" s="51" t="s">
        <v>3724</v>
      </c>
      <c r="J114" s="51" t="s">
        <v>3725</v>
      </c>
      <c r="K114" s="51" t="s">
        <v>3721</v>
      </c>
      <c r="L114" s="51" t="s">
        <v>3722</v>
      </c>
      <c r="M114" s="51" t="s">
        <v>3223</v>
      </c>
      <c r="N114" s="51" t="s">
        <v>1053</v>
      </c>
      <c r="O114" s="11" t="s">
        <v>3726</v>
      </c>
    </row>
    <row r="115" spans="1:15" ht="39.75" customHeight="1" x14ac:dyDescent="0.15">
      <c r="A115" s="12" t="s">
        <v>637</v>
      </c>
      <c r="B115" s="115">
        <f t="shared" si="4"/>
        <v>113</v>
      </c>
      <c r="C115" s="66" t="str">
        <f>CONCATENATE(A115,全分野!$B115)</f>
        <v>障113</v>
      </c>
      <c r="D115" s="51" t="s">
        <v>3764</v>
      </c>
      <c r="E115" s="53" t="s">
        <v>10</v>
      </c>
      <c r="F115" s="53" t="s">
        <v>487</v>
      </c>
      <c r="G115" s="11" t="s">
        <v>3756</v>
      </c>
      <c r="H115" s="51" t="s">
        <v>3762</v>
      </c>
      <c r="I115" s="51" t="s">
        <v>6</v>
      </c>
      <c r="J115" s="51" t="s">
        <v>3765</v>
      </c>
      <c r="K115" s="51" t="s">
        <v>3766</v>
      </c>
      <c r="L115" s="51" t="s">
        <v>3767</v>
      </c>
      <c r="M115" s="51" t="s">
        <v>3761</v>
      </c>
      <c r="N115" s="51" t="s">
        <v>3796</v>
      </c>
      <c r="O115" s="11" t="s">
        <v>3763</v>
      </c>
    </row>
    <row r="116" spans="1:15" ht="39.75" customHeight="1" x14ac:dyDescent="0.15">
      <c r="A116" s="12" t="s">
        <v>637</v>
      </c>
      <c r="B116" s="115">
        <f t="shared" si="4"/>
        <v>114</v>
      </c>
      <c r="C116" s="66" t="str">
        <f>CONCATENATE(A116,全分野!$B116)</f>
        <v>障114</v>
      </c>
      <c r="D116" s="51" t="s">
        <v>3768</v>
      </c>
      <c r="E116" s="53" t="s">
        <v>10</v>
      </c>
      <c r="F116" s="53" t="s">
        <v>487</v>
      </c>
      <c r="G116" s="11" t="s">
        <v>3756</v>
      </c>
      <c r="H116" s="51" t="s">
        <v>3762</v>
      </c>
      <c r="I116" s="51" t="s">
        <v>6</v>
      </c>
      <c r="J116" s="51" t="s">
        <v>3769</v>
      </c>
      <c r="K116" s="51" t="s">
        <v>3770</v>
      </c>
      <c r="L116" s="51" t="s">
        <v>3771</v>
      </c>
      <c r="M116" s="51" t="s">
        <v>3761</v>
      </c>
      <c r="N116" s="51" t="s">
        <v>3796</v>
      </c>
      <c r="O116" s="11" t="s">
        <v>3763</v>
      </c>
    </row>
    <row r="117" spans="1:15" ht="39.75" customHeight="1" x14ac:dyDescent="0.15">
      <c r="A117" s="12" t="s">
        <v>637</v>
      </c>
      <c r="B117" s="115">
        <f t="shared" si="4"/>
        <v>115</v>
      </c>
      <c r="C117" s="66" t="str">
        <f>CONCATENATE(A117,全分野!$B117)</f>
        <v>障115</v>
      </c>
      <c r="D117" s="51" t="s">
        <v>3772</v>
      </c>
      <c r="E117" s="53" t="s">
        <v>10</v>
      </c>
      <c r="F117" s="53" t="s">
        <v>3773</v>
      </c>
      <c r="G117" s="11" t="s">
        <v>3774</v>
      </c>
      <c r="H117" s="51" t="s">
        <v>3762</v>
      </c>
      <c r="I117" s="51" t="s">
        <v>6</v>
      </c>
      <c r="J117" s="51" t="s">
        <v>3775</v>
      </c>
      <c r="K117" s="51" t="s">
        <v>3776</v>
      </c>
      <c r="L117" s="51" t="s">
        <v>3777</v>
      </c>
      <c r="M117" s="51" t="s">
        <v>3761</v>
      </c>
      <c r="N117" s="51" t="s">
        <v>3796</v>
      </c>
      <c r="O117" s="11" t="s">
        <v>3782</v>
      </c>
    </row>
    <row r="118" spans="1:15" ht="39.75" customHeight="1" x14ac:dyDescent="0.15">
      <c r="A118" s="12" t="s">
        <v>637</v>
      </c>
      <c r="B118" s="115">
        <f t="shared" ref="B118:B122" si="5">B117+1</f>
        <v>116</v>
      </c>
      <c r="C118" s="66" t="str">
        <f>CONCATENATE(A118,全分野!$B118)</f>
        <v>障116</v>
      </c>
      <c r="D118" s="51" t="s">
        <v>3778</v>
      </c>
      <c r="E118" s="53" t="s">
        <v>10</v>
      </c>
      <c r="F118" s="53" t="s">
        <v>487</v>
      </c>
      <c r="G118" s="11" t="s">
        <v>3756</v>
      </c>
      <c r="H118" s="51" t="s">
        <v>3762</v>
      </c>
      <c r="I118" s="51" t="s">
        <v>552</v>
      </c>
      <c r="J118" s="51" t="s">
        <v>3779</v>
      </c>
      <c r="K118" s="51" t="s">
        <v>3780</v>
      </c>
      <c r="L118" s="51" t="s">
        <v>3781</v>
      </c>
      <c r="M118" s="51" t="s">
        <v>3761</v>
      </c>
      <c r="N118" s="51" t="s">
        <v>3796</v>
      </c>
      <c r="O118" s="11" t="s">
        <v>3763</v>
      </c>
    </row>
    <row r="119" spans="1:15" ht="39.75" customHeight="1" x14ac:dyDescent="0.15">
      <c r="A119" s="12" t="s">
        <v>637</v>
      </c>
      <c r="B119" s="115">
        <f t="shared" si="5"/>
        <v>117</v>
      </c>
      <c r="C119" s="66" t="str">
        <f>CONCATENATE(A119,全分野!$B119)</f>
        <v>障117</v>
      </c>
      <c r="D119" s="51" t="s">
        <v>3956</v>
      </c>
      <c r="E119" s="53" t="s">
        <v>15</v>
      </c>
      <c r="F119" s="53" t="s">
        <v>3853</v>
      </c>
      <c r="G119" s="11" t="s">
        <v>3913</v>
      </c>
      <c r="H119" s="51" t="s">
        <v>3856</v>
      </c>
      <c r="I119" s="51" t="s">
        <v>93</v>
      </c>
      <c r="J119" s="51" t="s">
        <v>3935</v>
      </c>
      <c r="K119" s="51" t="s">
        <v>3957</v>
      </c>
      <c r="L119" s="51" t="s">
        <v>3937</v>
      </c>
      <c r="M119" s="51" t="s">
        <v>3223</v>
      </c>
      <c r="N119" s="51" t="s">
        <v>2552</v>
      </c>
      <c r="O119" s="11" t="s">
        <v>3866</v>
      </c>
    </row>
    <row r="120" spans="1:15" ht="39.75" customHeight="1" x14ac:dyDescent="0.15">
      <c r="A120" s="12" t="s">
        <v>637</v>
      </c>
      <c r="B120" s="115">
        <f t="shared" si="5"/>
        <v>118</v>
      </c>
      <c r="C120" s="66" t="str">
        <f>CONCATENATE(A120,全分野!$B120)</f>
        <v>障118</v>
      </c>
      <c r="D120" s="51" t="s">
        <v>3958</v>
      </c>
      <c r="E120" s="53" t="s">
        <v>15</v>
      </c>
      <c r="F120" s="53" t="s">
        <v>3939</v>
      </c>
      <c r="G120" s="11" t="s">
        <v>3940</v>
      </c>
      <c r="H120" s="51" t="s">
        <v>3856</v>
      </c>
      <c r="I120" s="51" t="s">
        <v>93</v>
      </c>
      <c r="J120" s="51" t="s">
        <v>3941</v>
      </c>
      <c r="K120" s="51" t="s">
        <v>3959</v>
      </c>
      <c r="L120" s="51" t="s">
        <v>3943</v>
      </c>
      <c r="M120" s="51" t="s">
        <v>3223</v>
      </c>
      <c r="N120" s="51" t="s">
        <v>2552</v>
      </c>
      <c r="O120" s="11" t="s">
        <v>3944</v>
      </c>
    </row>
    <row r="121" spans="1:15" ht="39.75" customHeight="1" x14ac:dyDescent="0.15">
      <c r="A121" s="12" t="s">
        <v>637</v>
      </c>
      <c r="B121" s="115">
        <f t="shared" si="5"/>
        <v>119</v>
      </c>
      <c r="C121" s="66" t="str">
        <f>CONCATENATE(A121,全分野!$B121)</f>
        <v>障119</v>
      </c>
      <c r="D121" s="51" t="s">
        <v>3960</v>
      </c>
      <c r="E121" s="53" t="s">
        <v>15</v>
      </c>
      <c r="F121" s="53" t="s">
        <v>3946</v>
      </c>
      <c r="G121" s="11" t="s">
        <v>3947</v>
      </c>
      <c r="H121" s="51" t="s">
        <v>3856</v>
      </c>
      <c r="I121" s="51" t="s">
        <v>93</v>
      </c>
      <c r="J121" s="51" t="s">
        <v>3948</v>
      </c>
      <c r="K121" s="51" t="s">
        <v>3961</v>
      </c>
      <c r="L121" s="51" t="s">
        <v>3950</v>
      </c>
      <c r="M121" s="51" t="s">
        <v>3223</v>
      </c>
      <c r="N121" s="51" t="s">
        <v>2552</v>
      </c>
      <c r="O121" s="11" t="s">
        <v>3951</v>
      </c>
    </row>
    <row r="122" spans="1:15" ht="39.75" customHeight="1" x14ac:dyDescent="0.15">
      <c r="A122" s="12" t="s">
        <v>637</v>
      </c>
      <c r="B122" s="115">
        <f t="shared" si="5"/>
        <v>120</v>
      </c>
      <c r="C122" s="66" t="str">
        <f>CONCATENATE(A122,全分野!$B122)</f>
        <v>障120</v>
      </c>
      <c r="D122" s="51" t="s">
        <v>3962</v>
      </c>
      <c r="E122" s="53" t="s">
        <v>15</v>
      </c>
      <c r="F122" s="53" t="s">
        <v>3854</v>
      </c>
      <c r="G122" s="11" t="s">
        <v>3855</v>
      </c>
      <c r="H122" s="51" t="s">
        <v>3856</v>
      </c>
      <c r="I122" s="51" t="s">
        <v>93</v>
      </c>
      <c r="J122" s="51" t="s">
        <v>3953</v>
      </c>
      <c r="K122" s="51" t="s">
        <v>3963</v>
      </c>
      <c r="L122" s="51" t="s">
        <v>3955</v>
      </c>
      <c r="M122" s="51" t="s">
        <v>3223</v>
      </c>
      <c r="N122" s="51" t="s">
        <v>2552</v>
      </c>
      <c r="O122" s="11" t="s">
        <v>3860</v>
      </c>
    </row>
    <row r="123" spans="1:15" ht="39.75" customHeight="1" x14ac:dyDescent="0.15">
      <c r="A123" s="12" t="s">
        <v>637</v>
      </c>
      <c r="B123" s="115">
        <f t="shared" ref="B123:B134" si="6">B122+1</f>
        <v>121</v>
      </c>
      <c r="C123" s="66" t="str">
        <f>CONCATENATE(A123,全分野!$B123)</f>
        <v>障121</v>
      </c>
      <c r="D123" s="51" t="s">
        <v>3964</v>
      </c>
      <c r="E123" s="53" t="s">
        <v>15</v>
      </c>
      <c r="F123" s="53" t="s">
        <v>3965</v>
      </c>
      <c r="G123" s="11" t="s">
        <v>3966</v>
      </c>
      <c r="H123" s="51" t="s">
        <v>3856</v>
      </c>
      <c r="I123" s="51" t="s">
        <v>93</v>
      </c>
      <c r="J123" s="51" t="s">
        <v>3967</v>
      </c>
      <c r="K123" s="51" t="s">
        <v>3968</v>
      </c>
      <c r="L123" s="51" t="s">
        <v>3969</v>
      </c>
      <c r="M123" s="51" t="s">
        <v>3223</v>
      </c>
      <c r="N123" s="51" t="s">
        <v>2552</v>
      </c>
      <c r="O123" s="11" t="s">
        <v>3970</v>
      </c>
    </row>
    <row r="124" spans="1:15" ht="39.75" customHeight="1" x14ac:dyDescent="0.15">
      <c r="A124" s="12" t="s">
        <v>637</v>
      </c>
      <c r="B124" s="115">
        <f t="shared" si="6"/>
        <v>122</v>
      </c>
      <c r="C124" s="66" t="str">
        <f>CONCATENATE(A124,全分野!$B124)</f>
        <v>障122</v>
      </c>
      <c r="D124" s="51" t="s">
        <v>3971</v>
      </c>
      <c r="E124" s="53" t="s">
        <v>15</v>
      </c>
      <c r="F124" s="53" t="s">
        <v>3885</v>
      </c>
      <c r="G124" s="11" t="s">
        <v>3886</v>
      </c>
      <c r="H124" s="51" t="s">
        <v>3856</v>
      </c>
      <c r="I124" s="51" t="s">
        <v>93</v>
      </c>
      <c r="J124" s="51" t="s">
        <v>3972</v>
      </c>
      <c r="K124" s="51" t="s">
        <v>3973</v>
      </c>
      <c r="L124" s="51" t="s">
        <v>3974</v>
      </c>
      <c r="M124" s="51" t="s">
        <v>3223</v>
      </c>
      <c r="N124" s="51" t="s">
        <v>2552</v>
      </c>
      <c r="O124" s="11" t="s">
        <v>3890</v>
      </c>
    </row>
    <row r="125" spans="1:15" ht="39.75" customHeight="1" x14ac:dyDescent="0.15">
      <c r="A125" s="12" t="s">
        <v>637</v>
      </c>
      <c r="B125" s="115">
        <f t="shared" si="6"/>
        <v>123</v>
      </c>
      <c r="C125" s="66" t="str">
        <f>CONCATENATE(A125,全分野!$B125)</f>
        <v>障123</v>
      </c>
      <c r="D125" s="51" t="s">
        <v>3975</v>
      </c>
      <c r="E125" s="53" t="s">
        <v>15</v>
      </c>
      <c r="F125" s="53" t="s">
        <v>3897</v>
      </c>
      <c r="G125" s="11" t="s">
        <v>3976</v>
      </c>
      <c r="H125" s="51" t="s">
        <v>3856</v>
      </c>
      <c r="I125" s="51" t="s">
        <v>93</v>
      </c>
      <c r="J125" s="51" t="s">
        <v>3977</v>
      </c>
      <c r="K125" s="51" t="s">
        <v>3978</v>
      </c>
      <c r="L125" s="51" t="s">
        <v>3979</v>
      </c>
      <c r="M125" s="51" t="s">
        <v>3223</v>
      </c>
      <c r="N125" s="51" t="s">
        <v>2552</v>
      </c>
      <c r="O125" s="11" t="s">
        <v>3980</v>
      </c>
    </row>
    <row r="126" spans="1:15" ht="39.75" customHeight="1" x14ac:dyDescent="0.15">
      <c r="A126" s="12" t="s">
        <v>637</v>
      </c>
      <c r="B126" s="115">
        <f t="shared" si="6"/>
        <v>124</v>
      </c>
      <c r="C126" s="66" t="str">
        <f>CONCATENATE(A126,全分野!$B126)</f>
        <v>障124</v>
      </c>
      <c r="D126" s="51" t="s">
        <v>3912</v>
      </c>
      <c r="E126" s="53" t="s">
        <v>15</v>
      </c>
      <c r="F126" s="53" t="s">
        <v>3853</v>
      </c>
      <c r="G126" s="11" t="s">
        <v>3913</v>
      </c>
      <c r="H126" s="51" t="s">
        <v>3856</v>
      </c>
      <c r="I126" s="51" t="s">
        <v>3914</v>
      </c>
      <c r="J126" s="51" t="s">
        <v>3915</v>
      </c>
      <c r="K126" s="51" t="s">
        <v>3916</v>
      </c>
      <c r="L126" s="51" t="s">
        <v>3917</v>
      </c>
      <c r="M126" s="51" t="s">
        <v>3223</v>
      </c>
      <c r="N126" s="51" t="s">
        <v>2552</v>
      </c>
      <c r="O126" s="11" t="s">
        <v>3866</v>
      </c>
    </row>
    <row r="127" spans="1:15" ht="57.75" customHeight="1" x14ac:dyDescent="0.15">
      <c r="A127" s="12" t="s">
        <v>637</v>
      </c>
      <c r="B127" s="115">
        <f t="shared" si="6"/>
        <v>125</v>
      </c>
      <c r="C127" s="66" t="str">
        <f>CONCATENATE(A127,全分野!$B127)</f>
        <v>障125</v>
      </c>
      <c r="D127" s="51" t="s">
        <v>4083</v>
      </c>
      <c r="E127" s="53" t="s">
        <v>14</v>
      </c>
      <c r="F127" s="53" t="s">
        <v>4084</v>
      </c>
      <c r="G127" s="11" t="s">
        <v>4085</v>
      </c>
      <c r="H127" s="51" t="s">
        <v>4082</v>
      </c>
      <c r="I127" s="51" t="s">
        <v>4286</v>
      </c>
      <c r="J127" s="51" t="s">
        <v>4086</v>
      </c>
      <c r="K127" s="51" t="s">
        <v>4087</v>
      </c>
      <c r="L127" s="51" t="s">
        <v>4088</v>
      </c>
      <c r="M127" s="51" t="s">
        <v>1118</v>
      </c>
      <c r="N127" s="51" t="s">
        <v>1053</v>
      </c>
      <c r="O127" s="11" t="s">
        <v>4089</v>
      </c>
    </row>
    <row r="128" spans="1:15" ht="39.75" customHeight="1" x14ac:dyDescent="0.15">
      <c r="A128" s="12" t="s">
        <v>637</v>
      </c>
      <c r="B128" s="115">
        <f t="shared" si="6"/>
        <v>126</v>
      </c>
      <c r="C128" s="66" t="str">
        <f>CONCATENATE(A128,全分野!$B128)</f>
        <v>障126</v>
      </c>
      <c r="D128" s="51" t="s">
        <v>4228</v>
      </c>
      <c r="E128" s="53" t="s">
        <v>11</v>
      </c>
      <c r="F128" s="53" t="s">
        <v>1093</v>
      </c>
      <c r="G128" s="11" t="s">
        <v>4315</v>
      </c>
      <c r="H128" s="51" t="s">
        <v>4316</v>
      </c>
      <c r="I128" s="51" t="s">
        <v>6</v>
      </c>
      <c r="J128" s="51" t="s">
        <v>4229</v>
      </c>
      <c r="K128" s="51" t="s">
        <v>4226</v>
      </c>
      <c r="L128" s="51" t="s">
        <v>4226</v>
      </c>
      <c r="M128" s="51" t="s">
        <v>4317</v>
      </c>
      <c r="N128" s="51" t="s">
        <v>1053</v>
      </c>
      <c r="O128" s="11" t="s">
        <v>4227</v>
      </c>
    </row>
    <row r="129" spans="1:15" ht="39.75" customHeight="1" x14ac:dyDescent="0.15">
      <c r="A129" s="12" t="s">
        <v>637</v>
      </c>
      <c r="B129" s="115">
        <f t="shared" si="6"/>
        <v>127</v>
      </c>
      <c r="C129" s="66" t="str">
        <f>CONCATENATE(A129,全分野!$B129)</f>
        <v>障127</v>
      </c>
      <c r="D129" s="51" t="s">
        <v>4318</v>
      </c>
      <c r="E129" s="53" t="s">
        <v>11</v>
      </c>
      <c r="F129" s="53" t="s">
        <v>1093</v>
      </c>
      <c r="G129" s="11" t="s">
        <v>4319</v>
      </c>
      <c r="H129" s="51" t="s">
        <v>4316</v>
      </c>
      <c r="I129" s="51" t="s">
        <v>6</v>
      </c>
      <c r="J129" s="51" t="s">
        <v>4230</v>
      </c>
      <c r="K129" s="51" t="s">
        <v>4225</v>
      </c>
      <c r="L129" s="51" t="s">
        <v>4225</v>
      </c>
      <c r="M129" s="51" t="s">
        <v>4320</v>
      </c>
      <c r="N129" s="51" t="s">
        <v>1053</v>
      </c>
      <c r="O129" s="11" t="s">
        <v>4227</v>
      </c>
    </row>
    <row r="130" spans="1:15" ht="45.75" customHeight="1" x14ac:dyDescent="0.15">
      <c r="A130" s="12" t="s">
        <v>637</v>
      </c>
      <c r="B130" s="115">
        <f t="shared" si="6"/>
        <v>128</v>
      </c>
      <c r="C130" s="66" t="str">
        <f>CONCATENATE(A130,全分野!$B130)</f>
        <v>障128</v>
      </c>
      <c r="D130" s="51" t="s">
        <v>4270</v>
      </c>
      <c r="E130" s="53" t="s">
        <v>10</v>
      </c>
      <c r="F130" s="53" t="s">
        <v>3773</v>
      </c>
      <c r="G130" s="11" t="s">
        <v>4266</v>
      </c>
      <c r="H130" s="51" t="s">
        <v>4271</v>
      </c>
      <c r="I130" s="51" t="s">
        <v>4285</v>
      </c>
      <c r="J130" s="51" t="s">
        <v>4272</v>
      </c>
      <c r="K130" s="51" t="s">
        <v>4273</v>
      </c>
      <c r="L130" s="51" t="s">
        <v>4310</v>
      </c>
      <c r="M130" s="51" t="s">
        <v>3223</v>
      </c>
      <c r="N130" s="51" t="s">
        <v>696</v>
      </c>
      <c r="O130" s="11" t="s">
        <v>4307</v>
      </c>
    </row>
    <row r="131" spans="1:15" ht="45" customHeight="1" x14ac:dyDescent="0.15">
      <c r="A131" s="12" t="s">
        <v>637</v>
      </c>
      <c r="B131" s="115">
        <f t="shared" si="6"/>
        <v>129</v>
      </c>
      <c r="C131" s="66" t="str">
        <f>CONCATENATE(A131,全分野!$B131)</f>
        <v>障129</v>
      </c>
      <c r="D131" s="51" t="s">
        <v>4274</v>
      </c>
      <c r="E131" s="53" t="s">
        <v>10</v>
      </c>
      <c r="F131" s="53" t="s">
        <v>3773</v>
      </c>
      <c r="G131" s="11" t="s">
        <v>4266</v>
      </c>
      <c r="H131" s="51" t="s">
        <v>4271</v>
      </c>
      <c r="I131" s="51" t="s">
        <v>4287</v>
      </c>
      <c r="J131" s="51" t="s">
        <v>4275</v>
      </c>
      <c r="K131" s="51" t="s">
        <v>4276</v>
      </c>
      <c r="L131" s="51" t="s">
        <v>4310</v>
      </c>
      <c r="M131" s="51" t="s">
        <v>3223</v>
      </c>
      <c r="N131" s="51" t="s">
        <v>1053</v>
      </c>
      <c r="O131" s="11" t="s">
        <v>4307</v>
      </c>
    </row>
    <row r="132" spans="1:15" ht="45.75" customHeight="1" x14ac:dyDescent="0.15">
      <c r="A132" s="12" t="s">
        <v>637</v>
      </c>
      <c r="B132" s="115">
        <f t="shared" si="6"/>
        <v>130</v>
      </c>
      <c r="C132" s="66" t="str">
        <f>CONCATENATE(A132,全分野!$B132)</f>
        <v>障130</v>
      </c>
      <c r="D132" s="51" t="s">
        <v>4277</v>
      </c>
      <c r="E132" s="53" t="s">
        <v>10</v>
      </c>
      <c r="F132" s="53" t="s">
        <v>3773</v>
      </c>
      <c r="G132" s="11" t="s">
        <v>4266</v>
      </c>
      <c r="H132" s="51" t="s">
        <v>4271</v>
      </c>
      <c r="I132" s="51" t="s">
        <v>386</v>
      </c>
      <c r="J132" s="51" t="s">
        <v>4278</v>
      </c>
      <c r="K132" s="51" t="s">
        <v>4279</v>
      </c>
      <c r="L132" s="51" t="s">
        <v>4311</v>
      </c>
      <c r="M132" s="51" t="s">
        <v>3223</v>
      </c>
      <c r="N132" s="51" t="s">
        <v>1053</v>
      </c>
      <c r="O132" s="11" t="s">
        <v>4307</v>
      </c>
    </row>
    <row r="133" spans="1:15" ht="44.25" customHeight="1" x14ac:dyDescent="0.15">
      <c r="A133" s="12" t="s">
        <v>637</v>
      </c>
      <c r="B133" s="115">
        <f t="shared" si="6"/>
        <v>131</v>
      </c>
      <c r="C133" s="66" t="str">
        <f>CONCATENATE(A133,全分野!$B133)</f>
        <v>障131</v>
      </c>
      <c r="D133" s="51" t="s">
        <v>4280</v>
      </c>
      <c r="E133" s="53" t="s">
        <v>10</v>
      </c>
      <c r="F133" s="53" t="s">
        <v>3773</v>
      </c>
      <c r="G133" s="11" t="s">
        <v>4266</v>
      </c>
      <c r="H133" s="51" t="s">
        <v>4271</v>
      </c>
      <c r="I133" s="51" t="s">
        <v>120</v>
      </c>
      <c r="J133" s="51" t="s">
        <v>4281</v>
      </c>
      <c r="K133" s="51" t="s">
        <v>4282</v>
      </c>
      <c r="L133" s="51" t="s">
        <v>4312</v>
      </c>
      <c r="M133" s="51" t="s">
        <v>3223</v>
      </c>
      <c r="N133" s="51" t="s">
        <v>1053</v>
      </c>
      <c r="O133" s="11" t="s">
        <v>4307</v>
      </c>
    </row>
    <row r="134" spans="1:15" ht="47.25" customHeight="1" x14ac:dyDescent="0.15">
      <c r="A134" s="12" t="s">
        <v>637</v>
      </c>
      <c r="B134" s="115">
        <f t="shared" si="6"/>
        <v>132</v>
      </c>
      <c r="C134" s="66" t="str">
        <f>CONCATENATE(A134,全分野!$B134)</f>
        <v>障132</v>
      </c>
      <c r="D134" s="51" t="s">
        <v>4283</v>
      </c>
      <c r="E134" s="53" t="s">
        <v>10</v>
      </c>
      <c r="F134" s="53" t="s">
        <v>3773</v>
      </c>
      <c r="G134" s="11" t="s">
        <v>4266</v>
      </c>
      <c r="H134" s="51" t="s">
        <v>4271</v>
      </c>
      <c r="I134" s="51" t="s">
        <v>120</v>
      </c>
      <c r="J134" s="51" t="s">
        <v>4284</v>
      </c>
      <c r="K134" s="51" t="s">
        <v>4263</v>
      </c>
      <c r="L134" s="51" t="s">
        <v>4264</v>
      </c>
      <c r="M134" s="51" t="s">
        <v>3223</v>
      </c>
      <c r="N134" s="51" t="s">
        <v>696</v>
      </c>
      <c r="O134" s="11" t="s">
        <v>4307</v>
      </c>
    </row>
    <row r="135" spans="1:15" ht="39.75" customHeight="1" x14ac:dyDescent="0.15">
      <c r="A135" s="18" t="s">
        <v>641</v>
      </c>
      <c r="B135" s="18"/>
      <c r="C135" s="67"/>
      <c r="D135" s="69">
        <f>SUBTOTAL(103,テーブル6[施設・事業所名])</f>
        <v>132</v>
      </c>
      <c r="E135" s="59"/>
      <c r="F135" s="59"/>
      <c r="G135" s="32"/>
      <c r="H135" s="69"/>
      <c r="I135" s="69"/>
      <c r="J135" s="69"/>
      <c r="K135" s="69"/>
      <c r="L135" s="69"/>
      <c r="M135" s="69"/>
      <c r="N135" s="69"/>
      <c r="O135" s="32">
        <f>SUBTOTAL(103,テーブル6[アクセス])</f>
        <v>132</v>
      </c>
    </row>
  </sheetData>
  <sheetProtection formatCells="0" formatColumns="0" formatRows="0"/>
  <mergeCells count="1">
    <mergeCell ref="C1:D1"/>
  </mergeCells>
  <phoneticPr fontId="1"/>
  <printOptions horizontalCentered="1"/>
  <pageMargins left="0.25" right="0.25" top="0.31" bottom="0.3" header="0.3" footer="0.3"/>
  <pageSetup paperSize="9" scale="70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地区リスト!$A$4:$A$13</xm:f>
          </x14:formula1>
          <xm:sqref>E3:E134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view="pageBreakPreview" topLeftCell="A97" zoomScaleNormal="100" zoomScaleSheetLayoutView="100" workbookViewId="0">
      <selection activeCell="E103" sqref="E103"/>
    </sheetView>
  </sheetViews>
  <sheetFormatPr defaultRowHeight="39.75" customHeight="1" x14ac:dyDescent="0.15"/>
  <cols>
    <col min="1" max="1" width="3.5703125" style="4" customWidth="1"/>
    <col min="2" max="2" width="4.42578125" style="4" customWidth="1"/>
    <col min="3" max="3" width="8" style="68" customWidth="1"/>
    <col min="4" max="4" width="25.28515625" style="68" customWidth="1"/>
    <col min="5" max="5" width="7.42578125" style="68" customWidth="1"/>
    <col min="6" max="6" width="11.7109375" style="68" customWidth="1"/>
    <col min="7" max="7" width="21.7109375" style="4" customWidth="1"/>
    <col min="8" max="8" width="21.7109375" style="68" customWidth="1"/>
    <col min="9" max="9" width="20.42578125" style="68" customWidth="1"/>
    <col min="10" max="10" width="14.42578125" style="68" customWidth="1"/>
    <col min="11" max="12" width="15.140625" style="68" customWidth="1"/>
    <col min="13" max="13" width="21" style="68" customWidth="1"/>
    <col min="14" max="14" width="10" style="68" customWidth="1"/>
    <col min="15" max="15" width="29.5703125" style="4" customWidth="1"/>
    <col min="16" max="16" width="3.140625" style="4" customWidth="1"/>
    <col min="17" max="17" width="12.85546875" style="4" customWidth="1"/>
    <col min="18" max="16384" width="9.140625" style="4"/>
  </cols>
  <sheetData>
    <row r="1" spans="1:15" s="34" customFormat="1" ht="22.5" customHeight="1" x14ac:dyDescent="0.15">
      <c r="C1" s="119" t="s">
        <v>616</v>
      </c>
      <c r="D1" s="119"/>
      <c r="E1" s="49" t="s">
        <v>677</v>
      </c>
      <c r="F1" s="73"/>
      <c r="H1" s="73"/>
      <c r="I1" s="73"/>
      <c r="J1" s="73"/>
      <c r="K1" s="73"/>
      <c r="L1" s="73"/>
      <c r="M1" s="73"/>
      <c r="N1" s="73"/>
      <c r="O1" s="41"/>
    </row>
    <row r="2" spans="1:15" s="29" customFormat="1" ht="39.75" customHeight="1" x14ac:dyDescent="0.15">
      <c r="A2" s="27" t="s">
        <v>612</v>
      </c>
      <c r="B2" s="28" t="s">
        <v>617</v>
      </c>
      <c r="C2" s="26" t="s">
        <v>621</v>
      </c>
      <c r="D2" s="26" t="s">
        <v>0</v>
      </c>
      <c r="E2" s="26" t="s">
        <v>12</v>
      </c>
      <c r="F2" s="26" t="s">
        <v>20</v>
      </c>
      <c r="G2" s="26" t="s">
        <v>21</v>
      </c>
      <c r="H2" s="26" t="s">
        <v>3</v>
      </c>
      <c r="I2" s="26" t="s">
        <v>1</v>
      </c>
      <c r="J2" s="26" t="s">
        <v>667</v>
      </c>
      <c r="K2" s="26" t="s">
        <v>619</v>
      </c>
      <c r="L2" s="26" t="s">
        <v>620</v>
      </c>
      <c r="M2" s="26" t="s">
        <v>2</v>
      </c>
      <c r="N2" s="30" t="s">
        <v>675</v>
      </c>
      <c r="O2" s="26" t="s">
        <v>672</v>
      </c>
    </row>
    <row r="3" spans="1:15" ht="39.75" customHeight="1" x14ac:dyDescent="0.15">
      <c r="A3" s="13" t="s">
        <v>622</v>
      </c>
      <c r="B3" s="12">
        <v>1</v>
      </c>
      <c r="C3" s="79" t="str">
        <f>CONCATENATE(A3,全分野!$B3)</f>
        <v>児1</v>
      </c>
      <c r="D3" s="53" t="s">
        <v>801</v>
      </c>
      <c r="E3" s="53" t="s">
        <v>14</v>
      </c>
      <c r="F3" s="53" t="s">
        <v>802</v>
      </c>
      <c r="G3" s="11" t="s">
        <v>803</v>
      </c>
      <c r="H3" s="51" t="s">
        <v>2488</v>
      </c>
      <c r="I3" s="53" t="s">
        <v>1038</v>
      </c>
      <c r="J3" s="53" t="s">
        <v>2495</v>
      </c>
      <c r="K3" s="51" t="s">
        <v>804</v>
      </c>
      <c r="L3" s="51" t="s">
        <v>805</v>
      </c>
      <c r="M3" s="51" t="s">
        <v>702</v>
      </c>
      <c r="N3" s="51" t="s">
        <v>806</v>
      </c>
      <c r="O3" s="11" t="s">
        <v>2586</v>
      </c>
    </row>
    <row r="4" spans="1:15" ht="39.75" customHeight="1" x14ac:dyDescent="0.15">
      <c r="A4" s="13" t="s">
        <v>622</v>
      </c>
      <c r="B4" s="12">
        <f t="shared" ref="B4:B66" si="0">B3+1</f>
        <v>2</v>
      </c>
      <c r="C4" s="79" t="str">
        <f>CONCATENATE(A4,全分野!$B4)</f>
        <v>児2</v>
      </c>
      <c r="D4" s="51" t="s">
        <v>798</v>
      </c>
      <c r="E4" s="53" t="s">
        <v>15</v>
      </c>
      <c r="F4" s="53" t="s">
        <v>807</v>
      </c>
      <c r="G4" s="11" t="s">
        <v>808</v>
      </c>
      <c r="H4" s="51" t="s">
        <v>2488</v>
      </c>
      <c r="I4" s="51" t="s">
        <v>1038</v>
      </c>
      <c r="J4" s="51" t="s">
        <v>2496</v>
      </c>
      <c r="K4" s="51" t="s">
        <v>799</v>
      </c>
      <c r="L4" s="51" t="s">
        <v>800</v>
      </c>
      <c r="M4" s="51" t="s">
        <v>702</v>
      </c>
      <c r="N4" s="51" t="s">
        <v>806</v>
      </c>
      <c r="O4" s="11" t="s">
        <v>2582</v>
      </c>
    </row>
    <row r="5" spans="1:15" ht="39.75" customHeight="1" x14ac:dyDescent="0.15">
      <c r="A5" s="13" t="s">
        <v>622</v>
      </c>
      <c r="B5" s="12">
        <f t="shared" si="0"/>
        <v>3</v>
      </c>
      <c r="C5" s="79" t="str">
        <f>CONCATENATE(A5,全分野!$B5)</f>
        <v>児3</v>
      </c>
      <c r="D5" s="51" t="s">
        <v>2440</v>
      </c>
      <c r="E5" s="53" t="s">
        <v>14</v>
      </c>
      <c r="F5" s="53" t="s">
        <v>527</v>
      </c>
      <c r="G5" s="11" t="s">
        <v>842</v>
      </c>
      <c r="H5" s="51" t="s">
        <v>843</v>
      </c>
      <c r="I5" s="51" t="s">
        <v>847</v>
      </c>
      <c r="J5" s="51" t="s">
        <v>2282</v>
      </c>
      <c r="K5" s="51" t="s">
        <v>528</v>
      </c>
      <c r="L5" s="51" t="s">
        <v>529</v>
      </c>
      <c r="M5" s="51" t="s">
        <v>685</v>
      </c>
      <c r="N5" s="51" t="s">
        <v>706</v>
      </c>
      <c r="O5" s="11" t="s">
        <v>2585</v>
      </c>
    </row>
    <row r="6" spans="1:15" ht="39.75" customHeight="1" x14ac:dyDescent="0.15">
      <c r="A6" s="13" t="s">
        <v>622</v>
      </c>
      <c r="B6" s="12">
        <f t="shared" si="0"/>
        <v>4</v>
      </c>
      <c r="C6" s="79" t="str">
        <f>CONCATENATE(A6,全分野!$B6)</f>
        <v>児4</v>
      </c>
      <c r="D6" s="51" t="s">
        <v>849</v>
      </c>
      <c r="E6" s="53" t="s">
        <v>9</v>
      </c>
      <c r="F6" s="53" t="s">
        <v>850</v>
      </c>
      <c r="G6" s="11" t="s">
        <v>2462</v>
      </c>
      <c r="H6" s="51" t="s">
        <v>4360</v>
      </c>
      <c r="I6" s="51" t="s">
        <v>2494</v>
      </c>
      <c r="J6" s="51" t="s">
        <v>2497</v>
      </c>
      <c r="K6" s="51" t="s">
        <v>852</v>
      </c>
      <c r="L6" s="51" t="s">
        <v>848</v>
      </c>
      <c r="M6" s="51" t="s">
        <v>3001</v>
      </c>
      <c r="N6" s="51" t="s">
        <v>696</v>
      </c>
      <c r="O6" s="11" t="s">
        <v>853</v>
      </c>
    </row>
    <row r="7" spans="1:15" ht="39.75" customHeight="1" x14ac:dyDescent="0.15">
      <c r="A7" s="13" t="s">
        <v>622</v>
      </c>
      <c r="B7" s="12">
        <f t="shared" si="0"/>
        <v>5</v>
      </c>
      <c r="C7" s="79" t="str">
        <f>CONCATENATE(A7,全分野!$B7)</f>
        <v>児5</v>
      </c>
      <c r="D7" s="51" t="s">
        <v>2441</v>
      </c>
      <c r="E7" s="53" t="s">
        <v>13</v>
      </c>
      <c r="F7" s="53" t="s">
        <v>348</v>
      </c>
      <c r="G7" s="11" t="s">
        <v>2474</v>
      </c>
      <c r="H7" s="51" t="s">
        <v>858</v>
      </c>
      <c r="I7" s="51" t="s">
        <v>866</v>
      </c>
      <c r="J7" s="51" t="s">
        <v>2498</v>
      </c>
      <c r="K7" s="51" t="s">
        <v>854</v>
      </c>
      <c r="L7" s="51" t="s">
        <v>855</v>
      </c>
      <c r="M7" s="51" t="s">
        <v>4370</v>
      </c>
      <c r="N7" s="51" t="s">
        <v>1805</v>
      </c>
      <c r="O7" s="11" t="s">
        <v>867</v>
      </c>
    </row>
    <row r="8" spans="1:15" ht="39.75" customHeight="1" x14ac:dyDescent="0.15">
      <c r="A8" s="13" t="s">
        <v>622</v>
      </c>
      <c r="B8" s="12">
        <f t="shared" si="0"/>
        <v>6</v>
      </c>
      <c r="C8" s="79" t="str">
        <f>CONCATENATE(A8,全分野!$B8)</f>
        <v>児6</v>
      </c>
      <c r="D8" s="51" t="s">
        <v>868</v>
      </c>
      <c r="E8" s="53" t="s">
        <v>13</v>
      </c>
      <c r="F8" s="53" t="s">
        <v>869</v>
      </c>
      <c r="G8" s="11" t="s">
        <v>2463</v>
      </c>
      <c r="H8" s="51" t="s">
        <v>858</v>
      </c>
      <c r="I8" s="51" t="s">
        <v>870</v>
      </c>
      <c r="J8" s="51" t="s">
        <v>2498</v>
      </c>
      <c r="K8" s="51" t="s">
        <v>854</v>
      </c>
      <c r="L8" s="51" t="s">
        <v>855</v>
      </c>
      <c r="M8" s="51" t="s">
        <v>4370</v>
      </c>
      <c r="N8" s="51" t="s">
        <v>1805</v>
      </c>
      <c r="O8" s="11" t="s">
        <v>867</v>
      </c>
    </row>
    <row r="9" spans="1:15" ht="39.75" customHeight="1" x14ac:dyDescent="0.15">
      <c r="A9" s="13" t="s">
        <v>622</v>
      </c>
      <c r="B9" s="12">
        <f t="shared" si="0"/>
        <v>7</v>
      </c>
      <c r="C9" s="79" t="str">
        <f>CONCATENATE(A9,全分野!$B9)</f>
        <v>児7</v>
      </c>
      <c r="D9" s="51" t="s">
        <v>894</v>
      </c>
      <c r="E9" s="53" t="s">
        <v>15</v>
      </c>
      <c r="F9" s="53" t="s">
        <v>895</v>
      </c>
      <c r="G9" s="11" t="s">
        <v>896</v>
      </c>
      <c r="H9" s="51" t="s">
        <v>2584</v>
      </c>
      <c r="I9" s="51" t="s">
        <v>897</v>
      </c>
      <c r="J9" s="51" t="s">
        <v>2499</v>
      </c>
      <c r="K9" s="51" t="s">
        <v>898</v>
      </c>
      <c r="L9" s="51" t="s">
        <v>899</v>
      </c>
      <c r="M9" s="51" t="s">
        <v>702</v>
      </c>
      <c r="N9" s="51" t="s">
        <v>806</v>
      </c>
      <c r="O9" s="11" t="s">
        <v>2583</v>
      </c>
    </row>
    <row r="10" spans="1:15" ht="39.75" customHeight="1" x14ac:dyDescent="0.15">
      <c r="A10" s="13" t="s">
        <v>622</v>
      </c>
      <c r="B10" s="12">
        <f t="shared" si="0"/>
        <v>8</v>
      </c>
      <c r="C10" s="79" t="str">
        <f>CONCATENATE(A10,全分野!$B10)</f>
        <v>児8</v>
      </c>
      <c r="D10" s="51" t="s">
        <v>2442</v>
      </c>
      <c r="E10" s="53" t="s">
        <v>15</v>
      </c>
      <c r="F10" s="53" t="s">
        <v>900</v>
      </c>
      <c r="G10" s="11" t="s">
        <v>901</v>
      </c>
      <c r="H10" s="51" t="s">
        <v>2584</v>
      </c>
      <c r="I10" s="51" t="s">
        <v>897</v>
      </c>
      <c r="J10" s="51" t="s">
        <v>2500</v>
      </c>
      <c r="K10" s="51" t="s">
        <v>902</v>
      </c>
      <c r="L10" s="51" t="s">
        <v>902</v>
      </c>
      <c r="M10" s="51" t="s">
        <v>702</v>
      </c>
      <c r="N10" s="51" t="s">
        <v>806</v>
      </c>
      <c r="O10" s="11" t="s">
        <v>2582</v>
      </c>
    </row>
    <row r="11" spans="1:15" ht="39.75" customHeight="1" x14ac:dyDescent="0.15">
      <c r="A11" s="13" t="s">
        <v>622</v>
      </c>
      <c r="B11" s="12">
        <f t="shared" si="0"/>
        <v>9</v>
      </c>
      <c r="C11" s="79" t="str">
        <f>CONCATENATE(A11,全分野!$B11)</f>
        <v>児9</v>
      </c>
      <c r="D11" s="51" t="s">
        <v>1032</v>
      </c>
      <c r="E11" s="53" t="s">
        <v>15</v>
      </c>
      <c r="F11" s="53" t="s">
        <v>169</v>
      </c>
      <c r="G11" s="11" t="s">
        <v>624</v>
      </c>
      <c r="H11" s="51" t="s">
        <v>1033</v>
      </c>
      <c r="I11" s="51" t="s">
        <v>1034</v>
      </c>
      <c r="J11" s="51" t="s">
        <v>1035</v>
      </c>
      <c r="K11" s="51" t="s">
        <v>170</v>
      </c>
      <c r="L11" s="51" t="s">
        <v>171</v>
      </c>
      <c r="M11" s="51" t="s">
        <v>1036</v>
      </c>
      <c r="N11" s="51" t="s">
        <v>696</v>
      </c>
      <c r="O11" s="11" t="s">
        <v>1037</v>
      </c>
    </row>
    <row r="12" spans="1:15" ht="39.75" customHeight="1" x14ac:dyDescent="0.15">
      <c r="A12" s="13" t="s">
        <v>622</v>
      </c>
      <c r="B12" s="12">
        <f t="shared" si="0"/>
        <v>10</v>
      </c>
      <c r="C12" s="79" t="str">
        <f>CONCATENATE(A12,全分野!$B12)</f>
        <v>児10</v>
      </c>
      <c r="D12" s="51" t="s">
        <v>2443</v>
      </c>
      <c r="E12" s="53" t="s">
        <v>19</v>
      </c>
      <c r="F12" s="53" t="s">
        <v>2460</v>
      </c>
      <c r="G12" s="11" t="s">
        <v>2464</v>
      </c>
      <c r="H12" s="51" t="s">
        <v>2725</v>
      </c>
      <c r="I12" s="51" t="s">
        <v>347</v>
      </c>
      <c r="J12" s="51" t="s">
        <v>2501</v>
      </c>
      <c r="K12" s="51" t="s">
        <v>2587</v>
      </c>
      <c r="L12" s="51" t="s">
        <v>2588</v>
      </c>
      <c r="M12" s="51" t="s">
        <v>702</v>
      </c>
      <c r="N12" s="51" t="s">
        <v>696</v>
      </c>
      <c r="O12" s="11" t="s">
        <v>2581</v>
      </c>
    </row>
    <row r="13" spans="1:15" ht="39.75" customHeight="1" x14ac:dyDescent="0.15">
      <c r="A13" s="13" t="s">
        <v>622</v>
      </c>
      <c r="B13" s="12">
        <f t="shared" si="0"/>
        <v>11</v>
      </c>
      <c r="C13" s="79" t="str">
        <f>CONCATENATE(A13,全分野!$B13)</f>
        <v>児11</v>
      </c>
      <c r="D13" s="51" t="s">
        <v>1057</v>
      </c>
      <c r="E13" s="53" t="s">
        <v>10</v>
      </c>
      <c r="F13" s="53" t="s">
        <v>2461</v>
      </c>
      <c r="G13" s="11" t="s">
        <v>1058</v>
      </c>
      <c r="H13" s="51" t="s">
        <v>2950</v>
      </c>
      <c r="I13" s="51" t="s">
        <v>23</v>
      </c>
      <c r="J13" s="51" t="s">
        <v>2502</v>
      </c>
      <c r="K13" s="51" t="s">
        <v>2589</v>
      </c>
      <c r="L13" s="51" t="s">
        <v>2590</v>
      </c>
      <c r="M13" s="51" t="s">
        <v>702</v>
      </c>
      <c r="N13" s="51" t="s">
        <v>840</v>
      </c>
      <c r="O13" s="11" t="s">
        <v>2580</v>
      </c>
    </row>
    <row r="14" spans="1:15" ht="39.75" customHeight="1" x14ac:dyDescent="0.15">
      <c r="A14" s="13" t="s">
        <v>622</v>
      </c>
      <c r="B14" s="12">
        <f t="shared" si="0"/>
        <v>12</v>
      </c>
      <c r="C14" s="79" t="str">
        <f>CONCATENATE(A14,全分野!$B14)</f>
        <v>児12</v>
      </c>
      <c r="D14" s="51" t="s">
        <v>1087</v>
      </c>
      <c r="E14" s="53" t="s">
        <v>10</v>
      </c>
      <c r="F14" s="53" t="s">
        <v>1080</v>
      </c>
      <c r="G14" s="11" t="s">
        <v>1081</v>
      </c>
      <c r="H14" s="51" t="s">
        <v>2951</v>
      </c>
      <c r="I14" s="51" t="s">
        <v>1088</v>
      </c>
      <c r="J14" s="51" t="s">
        <v>2503</v>
      </c>
      <c r="K14" s="51" t="s">
        <v>1082</v>
      </c>
      <c r="L14" s="51" t="s">
        <v>1083</v>
      </c>
      <c r="M14" s="51" t="s">
        <v>525</v>
      </c>
      <c r="N14" s="51" t="s">
        <v>1053</v>
      </c>
      <c r="O14" s="11" t="s">
        <v>2579</v>
      </c>
    </row>
    <row r="15" spans="1:15" ht="39.75" customHeight="1" x14ac:dyDescent="0.15">
      <c r="A15" s="13" t="s">
        <v>622</v>
      </c>
      <c r="B15" s="12">
        <f t="shared" si="0"/>
        <v>13</v>
      </c>
      <c r="C15" s="79" t="str">
        <f>CONCATENATE(A15,全分野!$B15)</f>
        <v>児13</v>
      </c>
      <c r="D15" s="51" t="s">
        <v>1096</v>
      </c>
      <c r="E15" s="53" t="s">
        <v>11</v>
      </c>
      <c r="F15" s="53" t="s">
        <v>1093</v>
      </c>
      <c r="G15" s="11" t="s">
        <v>2465</v>
      </c>
      <c r="H15" s="51" t="s">
        <v>2952</v>
      </c>
      <c r="I15" s="51" t="s">
        <v>50</v>
      </c>
      <c r="J15" s="51" t="s">
        <v>2504</v>
      </c>
      <c r="K15" s="51" t="s">
        <v>1094</v>
      </c>
      <c r="L15" s="51" t="s">
        <v>1095</v>
      </c>
      <c r="M15" s="51" t="s">
        <v>702</v>
      </c>
      <c r="N15" s="51" t="s">
        <v>1053</v>
      </c>
      <c r="O15" s="11" t="s">
        <v>2578</v>
      </c>
    </row>
    <row r="16" spans="1:15" ht="39.75" customHeight="1" x14ac:dyDescent="0.15">
      <c r="A16" s="13" t="s">
        <v>622</v>
      </c>
      <c r="B16" s="12">
        <f t="shared" si="0"/>
        <v>14</v>
      </c>
      <c r="C16" s="79" t="str">
        <f>CONCATENATE(A16,全分野!$B16)</f>
        <v>児14</v>
      </c>
      <c r="D16" s="51" t="s">
        <v>1168</v>
      </c>
      <c r="E16" s="53" t="s">
        <v>9</v>
      </c>
      <c r="F16" s="53" t="s">
        <v>1169</v>
      </c>
      <c r="G16" s="11" t="s">
        <v>1170</v>
      </c>
      <c r="H16" s="51" t="s">
        <v>2729</v>
      </c>
      <c r="I16" s="51" t="s">
        <v>96</v>
      </c>
      <c r="J16" s="51" t="s">
        <v>2505</v>
      </c>
      <c r="K16" s="51" t="s">
        <v>1171</v>
      </c>
      <c r="L16" s="51" t="s">
        <v>1172</v>
      </c>
      <c r="M16" s="51" t="s">
        <v>702</v>
      </c>
      <c r="N16" s="51" t="s">
        <v>696</v>
      </c>
      <c r="O16" s="11" t="s">
        <v>2577</v>
      </c>
    </row>
    <row r="17" spans="1:15" ht="39.75" customHeight="1" x14ac:dyDescent="0.15">
      <c r="A17" s="13" t="s">
        <v>622</v>
      </c>
      <c r="B17" s="12">
        <f t="shared" si="0"/>
        <v>15</v>
      </c>
      <c r="C17" s="79" t="str">
        <f>CONCATENATE(A17,全分野!$B17)</f>
        <v>児15</v>
      </c>
      <c r="D17" s="51" t="s">
        <v>1173</v>
      </c>
      <c r="E17" s="53" t="s">
        <v>9</v>
      </c>
      <c r="F17" s="53" t="s">
        <v>1174</v>
      </c>
      <c r="G17" s="11" t="s">
        <v>2466</v>
      </c>
      <c r="H17" s="51" t="s">
        <v>2729</v>
      </c>
      <c r="I17" s="51" t="s">
        <v>96</v>
      </c>
      <c r="J17" s="51" t="s">
        <v>2506</v>
      </c>
      <c r="K17" s="51" t="s">
        <v>1175</v>
      </c>
      <c r="L17" s="51" t="s">
        <v>1176</v>
      </c>
      <c r="M17" s="51" t="s">
        <v>702</v>
      </c>
      <c r="N17" s="51" t="s">
        <v>696</v>
      </c>
      <c r="O17" s="11" t="s">
        <v>2576</v>
      </c>
    </row>
    <row r="18" spans="1:15" ht="39.75" customHeight="1" x14ac:dyDescent="0.15">
      <c r="A18" s="13" t="s">
        <v>622</v>
      </c>
      <c r="B18" s="12">
        <f t="shared" si="0"/>
        <v>16</v>
      </c>
      <c r="C18" s="79" t="str">
        <f>CONCATENATE(A18,全分野!$B18)</f>
        <v>児16</v>
      </c>
      <c r="D18" s="51" t="s">
        <v>1177</v>
      </c>
      <c r="E18" s="53" t="s">
        <v>13</v>
      </c>
      <c r="F18" s="53" t="s">
        <v>2459</v>
      </c>
      <c r="G18" s="11" t="s">
        <v>2467</v>
      </c>
      <c r="H18" s="51" t="s">
        <v>2953</v>
      </c>
      <c r="I18" s="51" t="s">
        <v>50</v>
      </c>
      <c r="J18" s="51" t="s">
        <v>2507</v>
      </c>
      <c r="K18" s="51" t="s">
        <v>2591</v>
      </c>
      <c r="L18" s="51" t="s">
        <v>2592</v>
      </c>
      <c r="M18" s="51" t="s">
        <v>702</v>
      </c>
      <c r="N18" s="51" t="s">
        <v>1100</v>
      </c>
      <c r="O18" s="11" t="s">
        <v>2575</v>
      </c>
    </row>
    <row r="19" spans="1:15" ht="39.75" customHeight="1" x14ac:dyDescent="0.15">
      <c r="A19" s="13" t="s">
        <v>622</v>
      </c>
      <c r="B19" s="12">
        <f t="shared" si="0"/>
        <v>17</v>
      </c>
      <c r="C19" s="79" t="str">
        <f>CONCATENATE(A19,全分野!$B19)</f>
        <v>児17</v>
      </c>
      <c r="D19" s="51" t="s">
        <v>1201</v>
      </c>
      <c r="E19" s="53" t="s">
        <v>18</v>
      </c>
      <c r="F19" s="53" t="s">
        <v>149</v>
      </c>
      <c r="G19" s="11" t="s">
        <v>1199</v>
      </c>
      <c r="H19" s="51" t="s">
        <v>1193</v>
      </c>
      <c r="I19" s="51" t="s">
        <v>156</v>
      </c>
      <c r="J19" s="51" t="s">
        <v>2508</v>
      </c>
      <c r="K19" s="51" t="s">
        <v>157</v>
      </c>
      <c r="L19" s="51" t="s">
        <v>152</v>
      </c>
      <c r="M19" s="51" t="s">
        <v>1197</v>
      </c>
      <c r="N19" s="51" t="s">
        <v>1053</v>
      </c>
      <c r="O19" s="11" t="s">
        <v>4367</v>
      </c>
    </row>
    <row r="20" spans="1:15" ht="39.75" customHeight="1" x14ac:dyDescent="0.15">
      <c r="A20" s="13" t="s">
        <v>622</v>
      </c>
      <c r="B20" s="12">
        <f t="shared" si="0"/>
        <v>18</v>
      </c>
      <c r="C20" s="79" t="str">
        <f>CONCATENATE(A20,全分野!$B20)</f>
        <v>児18</v>
      </c>
      <c r="D20" s="51" t="s">
        <v>1203</v>
      </c>
      <c r="E20" s="53" t="s">
        <v>18</v>
      </c>
      <c r="F20" s="53" t="s">
        <v>158</v>
      </c>
      <c r="G20" s="11" t="s">
        <v>1204</v>
      </c>
      <c r="H20" s="51" t="s">
        <v>1193</v>
      </c>
      <c r="I20" s="51" t="s">
        <v>159</v>
      </c>
      <c r="J20" s="51" t="s">
        <v>2509</v>
      </c>
      <c r="K20" s="51" t="s">
        <v>160</v>
      </c>
      <c r="L20" s="51" t="s">
        <v>161</v>
      </c>
      <c r="M20" s="51" t="s">
        <v>1197</v>
      </c>
      <c r="N20" s="51" t="s">
        <v>1053</v>
      </c>
      <c r="O20" s="11" t="s">
        <v>2573</v>
      </c>
    </row>
    <row r="21" spans="1:15" ht="39.75" customHeight="1" x14ac:dyDescent="0.15">
      <c r="A21" s="13" t="s">
        <v>622</v>
      </c>
      <c r="B21" s="12">
        <f t="shared" si="0"/>
        <v>19</v>
      </c>
      <c r="C21" s="79" t="str">
        <f>CONCATENATE(A21,全分野!$B21)</f>
        <v>児19</v>
      </c>
      <c r="D21" s="51" t="s">
        <v>1214</v>
      </c>
      <c r="E21" s="53" t="s">
        <v>10</v>
      </c>
      <c r="F21" s="53" t="s">
        <v>1212</v>
      </c>
      <c r="G21" s="11" t="s">
        <v>1215</v>
      </c>
      <c r="H21" s="51" t="s">
        <v>2954</v>
      </c>
      <c r="I21" s="51" t="s">
        <v>50</v>
      </c>
      <c r="J21" s="51" t="s">
        <v>2510</v>
      </c>
      <c r="K21" s="51" t="s">
        <v>1213</v>
      </c>
      <c r="L21" s="51" t="s">
        <v>1213</v>
      </c>
      <c r="M21" s="51" t="s">
        <v>2384</v>
      </c>
      <c r="N21" s="75" t="s">
        <v>696</v>
      </c>
      <c r="O21" s="11" t="s">
        <v>4368</v>
      </c>
    </row>
    <row r="22" spans="1:15" ht="39.75" customHeight="1" x14ac:dyDescent="0.15">
      <c r="A22" s="13" t="s">
        <v>622</v>
      </c>
      <c r="B22" s="12">
        <f t="shared" si="0"/>
        <v>20</v>
      </c>
      <c r="C22" s="79" t="str">
        <f>CONCATENATE(A22,全分野!$B22)</f>
        <v>児20</v>
      </c>
      <c r="D22" s="51" t="s">
        <v>1261</v>
      </c>
      <c r="E22" s="53" t="s">
        <v>9</v>
      </c>
      <c r="F22" s="53" t="s">
        <v>110</v>
      </c>
      <c r="G22" s="11" t="s">
        <v>2468</v>
      </c>
      <c r="H22" s="51" t="s">
        <v>1262</v>
      </c>
      <c r="I22" s="51" t="s">
        <v>23</v>
      </c>
      <c r="J22" s="51" t="s">
        <v>109</v>
      </c>
      <c r="K22" s="51" t="s">
        <v>111</v>
      </c>
      <c r="L22" s="51" t="s">
        <v>112</v>
      </c>
      <c r="M22" s="51" t="s">
        <v>702</v>
      </c>
      <c r="N22" s="75" t="s">
        <v>840</v>
      </c>
      <c r="O22" s="11" t="s">
        <v>2571</v>
      </c>
    </row>
    <row r="23" spans="1:15" ht="39.75" customHeight="1" x14ac:dyDescent="0.15">
      <c r="A23" s="13" t="s">
        <v>622</v>
      </c>
      <c r="B23" s="12">
        <f t="shared" si="0"/>
        <v>21</v>
      </c>
      <c r="C23" s="79" t="str">
        <f>CONCATENATE(A23,全分野!$B23)</f>
        <v>児21</v>
      </c>
      <c r="D23" s="51" t="s">
        <v>1408</v>
      </c>
      <c r="E23" s="53" t="s">
        <v>9</v>
      </c>
      <c r="F23" s="53" t="s">
        <v>98</v>
      </c>
      <c r="G23" s="11" t="s">
        <v>1409</v>
      </c>
      <c r="H23" s="51" t="s">
        <v>2487</v>
      </c>
      <c r="I23" s="51" t="s">
        <v>2493</v>
      </c>
      <c r="J23" s="51" t="s">
        <v>2511</v>
      </c>
      <c r="K23" s="51" t="s">
        <v>99</v>
      </c>
      <c r="L23" s="51" t="s">
        <v>100</v>
      </c>
      <c r="M23" s="51" t="s">
        <v>702</v>
      </c>
      <c r="N23" s="51" t="s">
        <v>1100</v>
      </c>
      <c r="O23" s="11" t="s">
        <v>2570</v>
      </c>
    </row>
    <row r="24" spans="1:15" ht="39.75" customHeight="1" x14ac:dyDescent="0.15">
      <c r="A24" s="13" t="s">
        <v>622</v>
      </c>
      <c r="B24" s="12">
        <f t="shared" si="0"/>
        <v>22</v>
      </c>
      <c r="C24" s="79" t="str">
        <f>CONCATENATE(A24,全分野!$B24)</f>
        <v>児22</v>
      </c>
      <c r="D24" s="51" t="s">
        <v>1410</v>
      </c>
      <c r="E24" s="53" t="s">
        <v>9</v>
      </c>
      <c r="F24" s="53" t="s">
        <v>101</v>
      </c>
      <c r="G24" s="11" t="s">
        <v>1411</v>
      </c>
      <c r="H24" s="51" t="s">
        <v>2487</v>
      </c>
      <c r="I24" s="51" t="s">
        <v>2493</v>
      </c>
      <c r="J24" s="51" t="s">
        <v>2512</v>
      </c>
      <c r="K24" s="51" t="s">
        <v>102</v>
      </c>
      <c r="L24" s="51" t="s">
        <v>103</v>
      </c>
      <c r="M24" s="51" t="s">
        <v>702</v>
      </c>
      <c r="N24" s="51" t="s">
        <v>1100</v>
      </c>
      <c r="O24" s="11" t="s">
        <v>2569</v>
      </c>
    </row>
    <row r="25" spans="1:15" ht="39.75" customHeight="1" x14ac:dyDescent="0.15">
      <c r="A25" s="13" t="s">
        <v>622</v>
      </c>
      <c r="B25" s="12">
        <f t="shared" si="0"/>
        <v>23</v>
      </c>
      <c r="C25" s="79" t="str">
        <f>CONCATENATE(A25,全分野!$B25)</f>
        <v>児23</v>
      </c>
      <c r="D25" s="51" t="s">
        <v>2444</v>
      </c>
      <c r="E25" s="53" t="s">
        <v>9</v>
      </c>
      <c r="F25" s="53" t="s">
        <v>98</v>
      </c>
      <c r="G25" s="11" t="s">
        <v>1412</v>
      </c>
      <c r="H25" s="51" t="s">
        <v>2487</v>
      </c>
      <c r="I25" s="51" t="s">
        <v>104</v>
      </c>
      <c r="J25" s="51" t="s">
        <v>2513</v>
      </c>
      <c r="K25" s="51" t="s">
        <v>105</v>
      </c>
      <c r="L25" s="51" t="s">
        <v>106</v>
      </c>
      <c r="M25" s="51" t="s">
        <v>702</v>
      </c>
      <c r="N25" s="51" t="s">
        <v>1100</v>
      </c>
      <c r="O25" s="11" t="s">
        <v>2568</v>
      </c>
    </row>
    <row r="26" spans="1:15" ht="39.75" customHeight="1" x14ac:dyDescent="0.15">
      <c r="A26" s="13" t="s">
        <v>622</v>
      </c>
      <c r="B26" s="12">
        <f t="shared" si="0"/>
        <v>24</v>
      </c>
      <c r="C26" s="79" t="str">
        <f>CONCATENATE(A26,全分野!$B26)</f>
        <v>児24</v>
      </c>
      <c r="D26" s="51" t="s">
        <v>2445</v>
      </c>
      <c r="E26" s="53" t="s">
        <v>9</v>
      </c>
      <c r="F26" s="53" t="s">
        <v>231</v>
      </c>
      <c r="G26" s="11" t="s">
        <v>1413</v>
      </c>
      <c r="H26" s="51" t="s">
        <v>2487</v>
      </c>
      <c r="I26" s="51" t="s">
        <v>1414</v>
      </c>
      <c r="J26" s="51" t="s">
        <v>2514</v>
      </c>
      <c r="K26" s="51" t="s">
        <v>1415</v>
      </c>
      <c r="L26" s="51" t="s">
        <v>1416</v>
      </c>
      <c r="M26" s="51" t="s">
        <v>702</v>
      </c>
      <c r="N26" s="51" t="s">
        <v>1100</v>
      </c>
      <c r="O26" s="11" t="s">
        <v>2567</v>
      </c>
    </row>
    <row r="27" spans="1:15" ht="39.75" customHeight="1" x14ac:dyDescent="0.15">
      <c r="A27" s="13" t="s">
        <v>622</v>
      </c>
      <c r="B27" s="12">
        <f t="shared" si="0"/>
        <v>25</v>
      </c>
      <c r="C27" s="79" t="str">
        <f>CONCATENATE(A27,全分野!$B27)</f>
        <v>児25</v>
      </c>
      <c r="D27" s="51" t="s">
        <v>1489</v>
      </c>
      <c r="E27" s="53" t="s">
        <v>10</v>
      </c>
      <c r="F27" s="53" t="s">
        <v>67</v>
      </c>
      <c r="G27" s="11" t="s">
        <v>1490</v>
      </c>
      <c r="H27" s="51" t="s">
        <v>1488</v>
      </c>
      <c r="I27" s="51" t="s">
        <v>483</v>
      </c>
      <c r="J27" s="51" t="s">
        <v>2515</v>
      </c>
      <c r="K27" s="51" t="s">
        <v>484</v>
      </c>
      <c r="L27" s="51" t="s">
        <v>484</v>
      </c>
      <c r="M27" s="51" t="s">
        <v>685</v>
      </c>
      <c r="N27" s="51" t="s">
        <v>1013</v>
      </c>
      <c r="O27" s="11" t="s">
        <v>1491</v>
      </c>
    </row>
    <row r="28" spans="1:15" ht="39.75" customHeight="1" x14ac:dyDescent="0.15">
      <c r="A28" s="13" t="s">
        <v>622</v>
      </c>
      <c r="B28" s="12">
        <f t="shared" si="0"/>
        <v>26</v>
      </c>
      <c r="C28" s="79" t="str">
        <f>CONCATENATE(A28,全分野!$B28)</f>
        <v>児26</v>
      </c>
      <c r="D28" s="51" t="s">
        <v>1492</v>
      </c>
      <c r="E28" s="53" t="s">
        <v>10</v>
      </c>
      <c r="F28" s="53" t="s">
        <v>485</v>
      </c>
      <c r="G28" s="11" t="s">
        <v>1493</v>
      </c>
      <c r="H28" s="51" t="s">
        <v>1488</v>
      </c>
      <c r="I28" s="51" t="s">
        <v>483</v>
      </c>
      <c r="J28" s="51" t="s">
        <v>2516</v>
      </c>
      <c r="K28" s="51" t="s">
        <v>486</v>
      </c>
      <c r="L28" s="51" t="s">
        <v>486</v>
      </c>
      <c r="M28" s="51" t="s">
        <v>685</v>
      </c>
      <c r="N28" s="51" t="s">
        <v>1013</v>
      </c>
      <c r="O28" s="11" t="s">
        <v>2982</v>
      </c>
    </row>
    <row r="29" spans="1:15" ht="51.75" customHeight="1" x14ac:dyDescent="0.15">
      <c r="A29" s="13" t="s">
        <v>622</v>
      </c>
      <c r="B29" s="12">
        <f t="shared" si="0"/>
        <v>27</v>
      </c>
      <c r="C29" s="79" t="str">
        <f>CONCATENATE(A29,全分野!$B29)</f>
        <v>児27</v>
      </c>
      <c r="D29" s="51" t="s">
        <v>1494</v>
      </c>
      <c r="E29" s="53" t="s">
        <v>10</v>
      </c>
      <c r="F29" s="53" t="s">
        <v>487</v>
      </c>
      <c r="G29" s="11" t="s">
        <v>1495</v>
      </c>
      <c r="H29" s="51" t="s">
        <v>1488</v>
      </c>
      <c r="I29" s="51" t="s">
        <v>483</v>
      </c>
      <c r="J29" s="51" t="s">
        <v>2517</v>
      </c>
      <c r="K29" s="51" t="s">
        <v>488</v>
      </c>
      <c r="L29" s="51" t="s">
        <v>488</v>
      </c>
      <c r="M29" s="51" t="s">
        <v>685</v>
      </c>
      <c r="N29" s="51" t="s">
        <v>1013</v>
      </c>
      <c r="O29" s="47" t="s">
        <v>2566</v>
      </c>
    </row>
    <row r="30" spans="1:15" ht="39.75" customHeight="1" x14ac:dyDescent="0.15">
      <c r="A30" s="13" t="s">
        <v>622</v>
      </c>
      <c r="B30" s="12">
        <f t="shared" si="0"/>
        <v>28</v>
      </c>
      <c r="C30" s="79" t="str">
        <f>CONCATENATE(A30,全分野!$B30)</f>
        <v>児28</v>
      </c>
      <c r="D30" s="51" t="s">
        <v>1498</v>
      </c>
      <c r="E30" s="53" t="s">
        <v>10</v>
      </c>
      <c r="F30" s="53" t="s">
        <v>639</v>
      </c>
      <c r="G30" s="11" t="s">
        <v>1499</v>
      </c>
      <c r="H30" s="51" t="s">
        <v>2485</v>
      </c>
      <c r="I30" s="51" t="s">
        <v>23</v>
      </c>
      <c r="J30" s="51" t="s">
        <v>2518</v>
      </c>
      <c r="K30" s="51" t="s">
        <v>1497</v>
      </c>
      <c r="L30" s="51" t="s">
        <v>1497</v>
      </c>
      <c r="M30" s="51" t="s">
        <v>702</v>
      </c>
      <c r="N30" s="51" t="s">
        <v>1500</v>
      </c>
      <c r="O30" s="11" t="s">
        <v>2565</v>
      </c>
    </row>
    <row r="31" spans="1:15" ht="39.75" customHeight="1" x14ac:dyDescent="0.15">
      <c r="A31" s="13" t="s">
        <v>622</v>
      </c>
      <c r="B31" s="12">
        <f t="shared" si="0"/>
        <v>29</v>
      </c>
      <c r="C31" s="79" t="str">
        <f>CONCATENATE(A31,全分野!$B31)</f>
        <v>児29</v>
      </c>
      <c r="D31" s="51" t="s">
        <v>1501</v>
      </c>
      <c r="E31" s="53" t="s">
        <v>19</v>
      </c>
      <c r="F31" s="53" t="s">
        <v>1496</v>
      </c>
      <c r="G31" s="11" t="s">
        <v>1502</v>
      </c>
      <c r="H31" s="51" t="s">
        <v>2485</v>
      </c>
      <c r="I31" s="51" t="s">
        <v>23</v>
      </c>
      <c r="J31" s="51" t="s">
        <v>2518</v>
      </c>
      <c r="K31" s="51" t="s">
        <v>1503</v>
      </c>
      <c r="L31" s="51" t="s">
        <v>1504</v>
      </c>
      <c r="M31" s="51" t="s">
        <v>702</v>
      </c>
      <c r="N31" s="51" t="s">
        <v>1500</v>
      </c>
      <c r="O31" s="11" t="s">
        <v>2564</v>
      </c>
    </row>
    <row r="32" spans="1:15" ht="39.75" customHeight="1" x14ac:dyDescent="0.15">
      <c r="A32" s="13" t="s">
        <v>622</v>
      </c>
      <c r="B32" s="12">
        <f t="shared" si="0"/>
        <v>30</v>
      </c>
      <c r="C32" s="79" t="str">
        <f>CONCATENATE(A32,全分野!$B32)</f>
        <v>児30</v>
      </c>
      <c r="D32" s="51" t="s">
        <v>1516</v>
      </c>
      <c r="E32" s="53" t="s">
        <v>16</v>
      </c>
      <c r="F32" s="53" t="s">
        <v>82</v>
      </c>
      <c r="G32" s="11" t="s">
        <v>1517</v>
      </c>
      <c r="H32" s="51" t="s">
        <v>2486</v>
      </c>
      <c r="I32" s="51" t="s">
        <v>83</v>
      </c>
      <c r="J32" s="51" t="s">
        <v>2519</v>
      </c>
      <c r="K32" s="51" t="s">
        <v>584</v>
      </c>
      <c r="L32" s="51" t="s">
        <v>588</v>
      </c>
      <c r="M32" s="51" t="s">
        <v>702</v>
      </c>
      <c r="N32" s="51" t="s">
        <v>696</v>
      </c>
      <c r="O32" s="11" t="s">
        <v>2563</v>
      </c>
    </row>
    <row r="33" spans="1:17" ht="39.75" customHeight="1" x14ac:dyDescent="0.15">
      <c r="A33" s="13" t="s">
        <v>622</v>
      </c>
      <c r="B33" s="12">
        <f t="shared" si="0"/>
        <v>31</v>
      </c>
      <c r="C33" s="79" t="str">
        <f>CONCATENATE(A33,全分野!$B33)</f>
        <v>児31</v>
      </c>
      <c r="D33" s="51" t="s">
        <v>1518</v>
      </c>
      <c r="E33" s="53" t="s">
        <v>13</v>
      </c>
      <c r="F33" s="53" t="s">
        <v>353</v>
      </c>
      <c r="G33" s="11" t="s">
        <v>1519</v>
      </c>
      <c r="H33" s="51" t="s">
        <v>1520</v>
      </c>
      <c r="I33" s="51" t="s">
        <v>96</v>
      </c>
      <c r="J33" s="51" t="s">
        <v>2520</v>
      </c>
      <c r="K33" s="51" t="s">
        <v>354</v>
      </c>
      <c r="L33" s="51" t="s">
        <v>355</v>
      </c>
      <c r="M33" s="51" t="s">
        <v>702</v>
      </c>
      <c r="N33" s="75" t="s">
        <v>696</v>
      </c>
      <c r="O33" s="11" t="s">
        <v>2562</v>
      </c>
    </row>
    <row r="34" spans="1:17" ht="39.75" customHeight="1" x14ac:dyDescent="0.15">
      <c r="A34" s="13" t="s">
        <v>622</v>
      </c>
      <c r="B34" s="12">
        <f t="shared" si="0"/>
        <v>32</v>
      </c>
      <c r="C34" s="79" t="str">
        <f>CONCATENATE(A34,全分野!$B34)</f>
        <v>児32</v>
      </c>
      <c r="D34" s="51" t="s">
        <v>1521</v>
      </c>
      <c r="E34" s="53" t="s">
        <v>13</v>
      </c>
      <c r="F34" s="53" t="s">
        <v>356</v>
      </c>
      <c r="G34" s="11" t="s">
        <v>1522</v>
      </c>
      <c r="H34" s="51" t="s">
        <v>1520</v>
      </c>
      <c r="I34" s="51" t="s">
        <v>23</v>
      </c>
      <c r="J34" s="51" t="s">
        <v>2521</v>
      </c>
      <c r="K34" s="51" t="s">
        <v>357</v>
      </c>
      <c r="L34" s="51" t="s">
        <v>358</v>
      </c>
      <c r="M34" s="51" t="s">
        <v>702</v>
      </c>
      <c r="N34" s="75" t="s">
        <v>696</v>
      </c>
      <c r="O34" s="11" t="s">
        <v>2561</v>
      </c>
    </row>
    <row r="35" spans="1:17" ht="39.75" customHeight="1" x14ac:dyDescent="0.15">
      <c r="A35" s="13" t="s">
        <v>622</v>
      </c>
      <c r="B35" s="12">
        <f t="shared" si="0"/>
        <v>33</v>
      </c>
      <c r="C35" s="79" t="str">
        <f>CONCATENATE(A35,全分野!$B35)</f>
        <v>児33</v>
      </c>
      <c r="D35" s="51" t="s">
        <v>1625</v>
      </c>
      <c r="E35" s="53" t="s">
        <v>15</v>
      </c>
      <c r="F35" s="53" t="s">
        <v>1626</v>
      </c>
      <c r="G35" s="11" t="s">
        <v>1627</v>
      </c>
      <c r="H35" s="51" t="s">
        <v>1628</v>
      </c>
      <c r="I35" s="51" t="s">
        <v>2492</v>
      </c>
      <c r="J35" s="51" t="s">
        <v>2522</v>
      </c>
      <c r="K35" s="51" t="s">
        <v>1623</v>
      </c>
      <c r="L35" s="51" t="s">
        <v>1624</v>
      </c>
      <c r="M35" s="51" t="s">
        <v>702</v>
      </c>
      <c r="N35" s="75" t="s">
        <v>2552</v>
      </c>
      <c r="O35" s="11" t="s">
        <v>1629</v>
      </c>
    </row>
    <row r="36" spans="1:17" ht="39.75" customHeight="1" x14ac:dyDescent="0.15">
      <c r="A36" s="13" t="s">
        <v>622</v>
      </c>
      <c r="B36" s="12">
        <f t="shared" si="0"/>
        <v>34</v>
      </c>
      <c r="C36" s="79" t="str">
        <f>CONCATENATE(A36,全分野!$B36)</f>
        <v>児34</v>
      </c>
      <c r="D36" s="51" t="s">
        <v>1712</v>
      </c>
      <c r="E36" s="53" t="s">
        <v>16</v>
      </c>
      <c r="F36" s="53" t="s">
        <v>1709</v>
      </c>
      <c r="G36" s="11" t="s">
        <v>1713</v>
      </c>
      <c r="H36" s="51" t="s">
        <v>1714</v>
      </c>
      <c r="I36" s="51" t="s">
        <v>23</v>
      </c>
      <c r="J36" s="51" t="s">
        <v>2523</v>
      </c>
      <c r="K36" s="51" t="s">
        <v>1710</v>
      </c>
      <c r="L36" s="51" t="s">
        <v>1711</v>
      </c>
      <c r="M36" s="51" t="s">
        <v>702</v>
      </c>
      <c r="N36" s="75" t="s">
        <v>696</v>
      </c>
      <c r="O36" s="11" t="s">
        <v>2560</v>
      </c>
    </row>
    <row r="37" spans="1:17" ht="39.75" customHeight="1" x14ac:dyDescent="0.15">
      <c r="A37" s="13" t="s">
        <v>622</v>
      </c>
      <c r="B37" s="12">
        <f t="shared" si="0"/>
        <v>35</v>
      </c>
      <c r="C37" s="79" t="str">
        <f>CONCATENATE(A37,全分野!$B37)</f>
        <v>児35</v>
      </c>
      <c r="D37" s="51" t="s">
        <v>1731</v>
      </c>
      <c r="E37" s="53" t="s">
        <v>17</v>
      </c>
      <c r="F37" s="53" t="s">
        <v>536</v>
      </c>
      <c r="G37" s="11" t="s">
        <v>2475</v>
      </c>
      <c r="H37" s="51" t="s">
        <v>1732</v>
      </c>
      <c r="I37" s="51" t="s">
        <v>23</v>
      </c>
      <c r="J37" s="51" t="s">
        <v>2524</v>
      </c>
      <c r="K37" s="51" t="s">
        <v>592</v>
      </c>
      <c r="L37" s="51" t="s">
        <v>593</v>
      </c>
      <c r="M37" s="51" t="s">
        <v>702</v>
      </c>
      <c r="N37" s="75" t="s">
        <v>830</v>
      </c>
      <c r="O37" s="11" t="s">
        <v>2559</v>
      </c>
    </row>
    <row r="38" spans="1:17" ht="39.75" customHeight="1" x14ac:dyDescent="0.15">
      <c r="A38" s="13" t="s">
        <v>622</v>
      </c>
      <c r="B38" s="12">
        <f t="shared" si="0"/>
        <v>36</v>
      </c>
      <c r="C38" s="79" t="str">
        <f>CONCATENATE(A38,全分野!$B38)</f>
        <v>児36</v>
      </c>
      <c r="D38" s="51" t="s">
        <v>2446</v>
      </c>
      <c r="E38" s="53" t="s">
        <v>9</v>
      </c>
      <c r="F38" s="53" t="s">
        <v>1743</v>
      </c>
      <c r="G38" s="11" t="s">
        <v>1746</v>
      </c>
      <c r="H38" s="51" t="s">
        <v>1747</v>
      </c>
      <c r="I38" s="51" t="s">
        <v>96</v>
      </c>
      <c r="J38" s="51" t="s">
        <v>2525</v>
      </c>
      <c r="K38" s="51" t="s">
        <v>1744</v>
      </c>
      <c r="L38" s="51" t="s">
        <v>1745</v>
      </c>
      <c r="M38" s="51" t="s">
        <v>3025</v>
      </c>
      <c r="N38" s="75" t="s">
        <v>840</v>
      </c>
      <c r="O38" s="11" t="s">
        <v>2558</v>
      </c>
      <c r="Q38" s="114" t="s">
        <v>3023</v>
      </c>
    </row>
    <row r="39" spans="1:17" ht="39.75" customHeight="1" x14ac:dyDescent="0.15">
      <c r="A39" s="13" t="s">
        <v>622</v>
      </c>
      <c r="B39" s="12">
        <v>38</v>
      </c>
      <c r="C39" s="79" t="str">
        <f>CONCATENATE(A39,全分野!$B40)</f>
        <v>児38</v>
      </c>
      <c r="D39" s="51" t="s">
        <v>1751</v>
      </c>
      <c r="E39" s="53" t="s">
        <v>14</v>
      </c>
      <c r="F39" s="53" t="s">
        <v>1748</v>
      </c>
      <c r="G39" s="11" t="s">
        <v>3087</v>
      </c>
      <c r="H39" s="51" t="s">
        <v>2484</v>
      </c>
      <c r="I39" s="51" t="s">
        <v>2489</v>
      </c>
      <c r="J39" s="51" t="s">
        <v>2526</v>
      </c>
      <c r="K39" s="51" t="s">
        <v>1749</v>
      </c>
      <c r="L39" s="51" t="s">
        <v>1750</v>
      </c>
      <c r="M39" s="51" t="s">
        <v>702</v>
      </c>
      <c r="N39" s="51" t="s">
        <v>2553</v>
      </c>
      <c r="O39" s="11" t="s">
        <v>2983</v>
      </c>
    </row>
    <row r="40" spans="1:17" ht="39.75" customHeight="1" x14ac:dyDescent="0.15">
      <c r="A40" s="13" t="s">
        <v>622</v>
      </c>
      <c r="B40" s="12">
        <f t="shared" si="0"/>
        <v>39</v>
      </c>
      <c r="C40" s="79" t="str">
        <f>CONCATENATE(A40,全分野!$B41)</f>
        <v>児39</v>
      </c>
      <c r="D40" s="51" t="s">
        <v>1801</v>
      </c>
      <c r="E40" s="53" t="s">
        <v>18</v>
      </c>
      <c r="F40" s="53" t="s">
        <v>1798</v>
      </c>
      <c r="G40" s="11" t="s">
        <v>1802</v>
      </c>
      <c r="H40" s="51" t="s">
        <v>1803</v>
      </c>
      <c r="I40" s="51" t="s">
        <v>1804</v>
      </c>
      <c r="J40" s="51" t="s">
        <v>2527</v>
      </c>
      <c r="K40" s="51" t="s">
        <v>1799</v>
      </c>
      <c r="L40" s="51" t="s">
        <v>1800</v>
      </c>
      <c r="M40" s="51" t="s">
        <v>702</v>
      </c>
      <c r="N40" s="51" t="s">
        <v>1805</v>
      </c>
      <c r="O40" s="11" t="s">
        <v>2984</v>
      </c>
    </row>
    <row r="41" spans="1:17" ht="39.75" customHeight="1" x14ac:dyDescent="0.15">
      <c r="A41" s="13" t="s">
        <v>622</v>
      </c>
      <c r="B41" s="12">
        <f t="shared" si="0"/>
        <v>40</v>
      </c>
      <c r="C41" s="79" t="str">
        <f>CONCATENATE(A41,全分野!$B42)</f>
        <v>児40</v>
      </c>
      <c r="D41" s="51" t="s">
        <v>1923</v>
      </c>
      <c r="E41" s="53" t="s">
        <v>11</v>
      </c>
      <c r="F41" s="53" t="s">
        <v>1927</v>
      </c>
      <c r="G41" s="11" t="s">
        <v>1924</v>
      </c>
      <c r="H41" s="51" t="s">
        <v>2955</v>
      </c>
      <c r="I41" s="51" t="s">
        <v>23</v>
      </c>
      <c r="J41" s="51" t="s">
        <v>1925</v>
      </c>
      <c r="K41" s="51" t="s">
        <v>350</v>
      </c>
      <c r="L41" s="51" t="s">
        <v>351</v>
      </c>
      <c r="M41" s="51" t="s">
        <v>702</v>
      </c>
      <c r="N41" s="51" t="s">
        <v>1053</v>
      </c>
      <c r="O41" s="11" t="s">
        <v>1926</v>
      </c>
    </row>
    <row r="42" spans="1:17" ht="39.75" customHeight="1" x14ac:dyDescent="0.15">
      <c r="A42" s="13" t="s">
        <v>622</v>
      </c>
      <c r="B42" s="12">
        <f t="shared" si="0"/>
        <v>41</v>
      </c>
      <c r="C42" s="79" t="str">
        <f>CONCATENATE(A42,全分野!$B43)</f>
        <v>児41</v>
      </c>
      <c r="D42" s="51" t="s">
        <v>1928</v>
      </c>
      <c r="E42" s="53" t="s">
        <v>13</v>
      </c>
      <c r="F42" s="53" t="s">
        <v>223</v>
      </c>
      <c r="G42" s="11" t="s">
        <v>1929</v>
      </c>
      <c r="H42" s="51" t="s">
        <v>1930</v>
      </c>
      <c r="I42" s="51" t="s">
        <v>23</v>
      </c>
      <c r="J42" s="51" t="s">
        <v>2528</v>
      </c>
      <c r="K42" s="51" t="s">
        <v>224</v>
      </c>
      <c r="L42" s="51" t="s">
        <v>225</v>
      </c>
      <c r="M42" s="51" t="s">
        <v>702</v>
      </c>
      <c r="N42" s="51" t="s">
        <v>830</v>
      </c>
      <c r="O42" s="11" t="s">
        <v>1931</v>
      </c>
    </row>
    <row r="43" spans="1:17" ht="39.75" customHeight="1" x14ac:dyDescent="0.15">
      <c r="A43" s="13" t="s">
        <v>622</v>
      </c>
      <c r="B43" s="12">
        <f t="shared" si="0"/>
        <v>42</v>
      </c>
      <c r="C43" s="79" t="str">
        <f>CONCATENATE(A43,全分野!$B44)</f>
        <v>児42</v>
      </c>
      <c r="D43" s="51" t="s">
        <v>1932</v>
      </c>
      <c r="E43" s="53" t="s">
        <v>9</v>
      </c>
      <c r="F43" s="53" t="s">
        <v>226</v>
      </c>
      <c r="G43" s="11" t="s">
        <v>1933</v>
      </c>
      <c r="H43" s="51" t="s">
        <v>1930</v>
      </c>
      <c r="I43" s="51" t="s">
        <v>2491</v>
      </c>
      <c r="J43" s="51" t="s">
        <v>2528</v>
      </c>
      <c r="K43" s="51" t="s">
        <v>224</v>
      </c>
      <c r="L43" s="51" t="s">
        <v>225</v>
      </c>
      <c r="M43" s="51" t="s">
        <v>702</v>
      </c>
      <c r="N43" s="51" t="s">
        <v>830</v>
      </c>
      <c r="O43" s="11" t="s">
        <v>1934</v>
      </c>
    </row>
    <row r="44" spans="1:17" ht="39.75" customHeight="1" x14ac:dyDescent="0.15">
      <c r="A44" s="13" t="s">
        <v>622</v>
      </c>
      <c r="B44" s="12">
        <f t="shared" si="0"/>
        <v>43</v>
      </c>
      <c r="C44" s="79" t="str">
        <f>CONCATENATE(A44,全分野!$B45)</f>
        <v>児43</v>
      </c>
      <c r="D44" s="51" t="s">
        <v>1935</v>
      </c>
      <c r="E44" s="53" t="s">
        <v>9</v>
      </c>
      <c r="F44" s="53" t="s">
        <v>227</v>
      </c>
      <c r="G44" s="11" t="s">
        <v>2469</v>
      </c>
      <c r="H44" s="51" t="s">
        <v>1930</v>
      </c>
      <c r="I44" s="51" t="s">
        <v>228</v>
      </c>
      <c r="J44" s="51" t="s">
        <v>2528</v>
      </c>
      <c r="K44" s="51" t="s">
        <v>224</v>
      </c>
      <c r="L44" s="51" t="s">
        <v>225</v>
      </c>
      <c r="M44" s="51" t="s">
        <v>702</v>
      </c>
      <c r="N44" s="51" t="s">
        <v>696</v>
      </c>
      <c r="O44" s="11" t="s">
        <v>1934</v>
      </c>
    </row>
    <row r="45" spans="1:17" ht="39.75" customHeight="1" x14ac:dyDescent="0.15">
      <c r="A45" s="13" t="s">
        <v>622</v>
      </c>
      <c r="B45" s="12">
        <f t="shared" si="0"/>
        <v>44</v>
      </c>
      <c r="C45" s="79" t="str">
        <f>CONCATENATE(A45,全分野!$B46)</f>
        <v>児44</v>
      </c>
      <c r="D45" s="51" t="s">
        <v>1936</v>
      </c>
      <c r="E45" s="53" t="s">
        <v>9</v>
      </c>
      <c r="F45" s="53" t="s">
        <v>229</v>
      </c>
      <c r="G45" s="11" t="s">
        <v>2470</v>
      </c>
      <c r="H45" s="51" t="s">
        <v>1930</v>
      </c>
      <c r="I45" s="51" t="s">
        <v>228</v>
      </c>
      <c r="J45" s="51" t="s">
        <v>2528</v>
      </c>
      <c r="K45" s="51" t="s">
        <v>224</v>
      </c>
      <c r="L45" s="51" t="s">
        <v>225</v>
      </c>
      <c r="M45" s="51" t="s">
        <v>702</v>
      </c>
      <c r="N45" s="51" t="s">
        <v>696</v>
      </c>
      <c r="O45" s="11" t="s">
        <v>1934</v>
      </c>
    </row>
    <row r="46" spans="1:17" ht="39.75" customHeight="1" x14ac:dyDescent="0.15">
      <c r="A46" s="13" t="s">
        <v>622</v>
      </c>
      <c r="B46" s="12">
        <f t="shared" si="0"/>
        <v>45</v>
      </c>
      <c r="C46" s="79" t="str">
        <f>CONCATENATE(A46,全分野!$B47)</f>
        <v>児45</v>
      </c>
      <c r="D46" s="51" t="s">
        <v>2447</v>
      </c>
      <c r="E46" s="53" t="s">
        <v>9</v>
      </c>
      <c r="F46" s="53" t="s">
        <v>230</v>
      </c>
      <c r="G46" s="11" t="s">
        <v>2471</v>
      </c>
      <c r="H46" s="51" t="s">
        <v>1930</v>
      </c>
      <c r="I46" s="51" t="s">
        <v>228</v>
      </c>
      <c r="J46" s="51" t="s">
        <v>2528</v>
      </c>
      <c r="K46" s="51" t="s">
        <v>224</v>
      </c>
      <c r="L46" s="51" t="s">
        <v>225</v>
      </c>
      <c r="M46" s="51" t="s">
        <v>702</v>
      </c>
      <c r="N46" s="51" t="s">
        <v>696</v>
      </c>
      <c r="O46" s="11" t="s">
        <v>1937</v>
      </c>
    </row>
    <row r="47" spans="1:17" ht="39.75" customHeight="1" x14ac:dyDescent="0.15">
      <c r="A47" s="13" t="s">
        <v>622</v>
      </c>
      <c r="B47" s="12">
        <f t="shared" si="0"/>
        <v>46</v>
      </c>
      <c r="C47" s="79" t="str">
        <f>CONCATENATE(A47,全分野!$B48)</f>
        <v>児46</v>
      </c>
      <c r="D47" s="51" t="s">
        <v>2448</v>
      </c>
      <c r="E47" s="53" t="s">
        <v>9</v>
      </c>
      <c r="F47" s="53" t="s">
        <v>231</v>
      </c>
      <c r="G47" s="11" t="s">
        <v>2472</v>
      </c>
      <c r="H47" s="51" t="s">
        <v>1930</v>
      </c>
      <c r="I47" s="51" t="s">
        <v>228</v>
      </c>
      <c r="J47" s="51" t="s">
        <v>2528</v>
      </c>
      <c r="K47" s="51" t="s">
        <v>224</v>
      </c>
      <c r="L47" s="51" t="s">
        <v>225</v>
      </c>
      <c r="M47" s="51" t="s">
        <v>702</v>
      </c>
      <c r="N47" s="51" t="s">
        <v>696</v>
      </c>
      <c r="O47" s="11" t="s">
        <v>1938</v>
      </c>
    </row>
    <row r="48" spans="1:17" ht="39.75" customHeight="1" x14ac:dyDescent="0.15">
      <c r="A48" s="13" t="s">
        <v>622</v>
      </c>
      <c r="B48" s="12">
        <f t="shared" si="0"/>
        <v>47</v>
      </c>
      <c r="C48" s="79" t="str">
        <f>CONCATENATE(A48,全分野!$B49)</f>
        <v>児47</v>
      </c>
      <c r="D48" s="51" t="s">
        <v>1939</v>
      </c>
      <c r="E48" s="53" t="s">
        <v>13</v>
      </c>
      <c r="F48" s="53" t="s">
        <v>1940</v>
      </c>
      <c r="G48" s="11" t="s">
        <v>2473</v>
      </c>
      <c r="H48" s="51" t="s">
        <v>1930</v>
      </c>
      <c r="I48" s="51" t="s">
        <v>228</v>
      </c>
      <c r="J48" s="51" t="s">
        <v>2528</v>
      </c>
      <c r="K48" s="51" t="s">
        <v>1941</v>
      </c>
      <c r="L48" s="51" t="s">
        <v>1942</v>
      </c>
      <c r="M48" s="51" t="s">
        <v>702</v>
      </c>
      <c r="N48" s="51" t="s">
        <v>696</v>
      </c>
      <c r="O48" s="11" t="s">
        <v>1943</v>
      </c>
    </row>
    <row r="49" spans="1:15" ht="39.75" customHeight="1" x14ac:dyDescent="0.15">
      <c r="A49" s="13" t="s">
        <v>622</v>
      </c>
      <c r="B49" s="12">
        <f t="shared" si="0"/>
        <v>48</v>
      </c>
      <c r="C49" s="79" t="str">
        <f>CONCATENATE(A49,全分野!$B50)</f>
        <v>児48</v>
      </c>
      <c r="D49" s="51" t="s">
        <v>1947</v>
      </c>
      <c r="E49" s="53" t="s">
        <v>13</v>
      </c>
      <c r="F49" s="53" t="s">
        <v>1944</v>
      </c>
      <c r="G49" s="11" t="s">
        <v>1948</v>
      </c>
      <c r="H49" s="51" t="s">
        <v>2956</v>
      </c>
      <c r="I49" s="51" t="s">
        <v>289</v>
      </c>
      <c r="J49" s="51" t="s">
        <v>2529</v>
      </c>
      <c r="K49" s="51" t="s">
        <v>1945</v>
      </c>
      <c r="L49" s="51" t="s">
        <v>1946</v>
      </c>
      <c r="M49" s="51" t="s">
        <v>387</v>
      </c>
      <c r="N49" s="51" t="s">
        <v>840</v>
      </c>
      <c r="O49" s="11" t="s">
        <v>4374</v>
      </c>
    </row>
    <row r="50" spans="1:15" ht="39.75" customHeight="1" x14ac:dyDescent="0.15">
      <c r="A50" s="13" t="s">
        <v>622</v>
      </c>
      <c r="B50" s="12">
        <f t="shared" si="0"/>
        <v>49</v>
      </c>
      <c r="C50" s="79" t="str">
        <f>CONCATENATE(A50,全分野!$B51)</f>
        <v>児49</v>
      </c>
      <c r="D50" s="51" t="s">
        <v>4362</v>
      </c>
      <c r="E50" s="53" t="s">
        <v>9</v>
      </c>
      <c r="F50" s="53" t="s">
        <v>231</v>
      </c>
      <c r="G50" s="11" t="s">
        <v>1958</v>
      </c>
      <c r="H50" s="51" t="s">
        <v>4361</v>
      </c>
      <c r="I50" s="51" t="s">
        <v>23</v>
      </c>
      <c r="J50" s="51" t="s">
        <v>2530</v>
      </c>
      <c r="K50" s="51" t="s">
        <v>1956</v>
      </c>
      <c r="L50" s="51" t="s">
        <v>1957</v>
      </c>
      <c r="M50" s="51" t="s">
        <v>702</v>
      </c>
      <c r="N50" s="51" t="s">
        <v>953</v>
      </c>
      <c r="O50" s="11" t="s">
        <v>1959</v>
      </c>
    </row>
    <row r="51" spans="1:15" ht="39.75" customHeight="1" x14ac:dyDescent="0.15">
      <c r="A51" s="13" t="s">
        <v>622</v>
      </c>
      <c r="B51" s="12">
        <f t="shared" si="0"/>
        <v>50</v>
      </c>
      <c r="C51" s="79" t="str">
        <f>CONCATENATE(A51,全分野!$B52)</f>
        <v>児50</v>
      </c>
      <c r="D51" s="51" t="s">
        <v>4363</v>
      </c>
      <c r="E51" s="53" t="s">
        <v>9</v>
      </c>
      <c r="F51" s="53" t="s">
        <v>231</v>
      </c>
      <c r="G51" s="11" t="s">
        <v>1960</v>
      </c>
      <c r="H51" s="51" t="s">
        <v>4361</v>
      </c>
      <c r="I51" s="51" t="s">
        <v>23</v>
      </c>
      <c r="J51" s="51" t="s">
        <v>2531</v>
      </c>
      <c r="K51" s="51" t="s">
        <v>1961</v>
      </c>
      <c r="L51" s="51" t="s">
        <v>1962</v>
      </c>
      <c r="M51" s="51" t="s">
        <v>702</v>
      </c>
      <c r="N51" s="51" t="s">
        <v>953</v>
      </c>
      <c r="O51" s="11" t="s">
        <v>1963</v>
      </c>
    </row>
    <row r="52" spans="1:15" ht="39.75" customHeight="1" x14ac:dyDescent="0.15">
      <c r="A52" s="13" t="s">
        <v>622</v>
      </c>
      <c r="B52" s="12">
        <f t="shared" si="0"/>
        <v>51</v>
      </c>
      <c r="C52" s="79" t="str">
        <f>CONCATENATE(A52,全分野!$B53)</f>
        <v>児51</v>
      </c>
      <c r="D52" s="51" t="s">
        <v>4364</v>
      </c>
      <c r="E52" s="53" t="s">
        <v>9</v>
      </c>
      <c r="F52" s="53" t="s">
        <v>1964</v>
      </c>
      <c r="G52" s="11" t="s">
        <v>1965</v>
      </c>
      <c r="H52" s="51" t="s">
        <v>4361</v>
      </c>
      <c r="I52" s="51" t="s">
        <v>23</v>
      </c>
      <c r="J52" s="51" t="s">
        <v>2532</v>
      </c>
      <c r="K52" s="51" t="s">
        <v>1966</v>
      </c>
      <c r="L52" s="51" t="s">
        <v>1967</v>
      </c>
      <c r="M52" s="51" t="s">
        <v>702</v>
      </c>
      <c r="N52" s="51" t="s">
        <v>953</v>
      </c>
      <c r="O52" s="11" t="s">
        <v>1959</v>
      </c>
    </row>
    <row r="53" spans="1:15" ht="39.75" customHeight="1" x14ac:dyDescent="0.15">
      <c r="A53" s="13" t="s">
        <v>622</v>
      </c>
      <c r="B53" s="12">
        <f t="shared" si="0"/>
        <v>52</v>
      </c>
      <c r="C53" s="79" t="str">
        <f>CONCATENATE(A53,全分野!$B54)</f>
        <v>児52</v>
      </c>
      <c r="D53" s="51" t="s">
        <v>4365</v>
      </c>
      <c r="E53" s="53" t="s">
        <v>10</v>
      </c>
      <c r="F53" s="53" t="s">
        <v>1968</v>
      </c>
      <c r="G53" s="11" t="s">
        <v>1969</v>
      </c>
      <c r="H53" s="51" t="s">
        <v>4361</v>
      </c>
      <c r="I53" s="51" t="s">
        <v>23</v>
      </c>
      <c r="J53" s="51" t="s">
        <v>2533</v>
      </c>
      <c r="K53" s="51" t="s">
        <v>1970</v>
      </c>
      <c r="L53" s="51" t="s">
        <v>1971</v>
      </c>
      <c r="M53" s="51" t="s">
        <v>702</v>
      </c>
      <c r="N53" s="75" t="s">
        <v>953</v>
      </c>
      <c r="O53" s="11" t="s">
        <v>1972</v>
      </c>
    </row>
    <row r="54" spans="1:15" ht="39.75" customHeight="1" x14ac:dyDescent="0.15">
      <c r="A54" s="13" t="s">
        <v>622</v>
      </c>
      <c r="B54" s="12">
        <f t="shared" si="0"/>
        <v>53</v>
      </c>
      <c r="C54" s="79" t="str">
        <f>CONCATENATE(A54,全分野!$B55)</f>
        <v>児53</v>
      </c>
      <c r="D54" s="51" t="s">
        <v>4366</v>
      </c>
      <c r="E54" s="53" t="s">
        <v>10</v>
      </c>
      <c r="F54" s="53" t="s">
        <v>1973</v>
      </c>
      <c r="G54" s="11" t="s">
        <v>1974</v>
      </c>
      <c r="H54" s="51" t="s">
        <v>4361</v>
      </c>
      <c r="I54" s="51" t="s">
        <v>23</v>
      </c>
      <c r="J54" s="51" t="s">
        <v>2534</v>
      </c>
      <c r="K54" s="51" t="s">
        <v>1975</v>
      </c>
      <c r="L54" s="51" t="s">
        <v>1976</v>
      </c>
      <c r="M54" s="51" t="s">
        <v>702</v>
      </c>
      <c r="N54" s="51" t="s">
        <v>953</v>
      </c>
      <c r="O54" s="11" t="s">
        <v>1977</v>
      </c>
    </row>
    <row r="55" spans="1:15" ht="39.75" customHeight="1" x14ac:dyDescent="0.15">
      <c r="A55" s="13" t="s">
        <v>622</v>
      </c>
      <c r="B55" s="12">
        <f t="shared" si="0"/>
        <v>54</v>
      </c>
      <c r="C55" s="79" t="str">
        <f>CONCATENATE(A55,全分野!$B56)</f>
        <v>児54</v>
      </c>
      <c r="D55" s="51" t="s">
        <v>1982</v>
      </c>
      <c r="E55" s="53" t="s">
        <v>19</v>
      </c>
      <c r="F55" s="53" t="s">
        <v>49</v>
      </c>
      <c r="G55" s="11" t="s">
        <v>3095</v>
      </c>
      <c r="H55" s="51" t="s">
        <v>2958</v>
      </c>
      <c r="I55" s="51" t="s">
        <v>2490</v>
      </c>
      <c r="J55" s="51" t="s">
        <v>2535</v>
      </c>
      <c r="K55" s="51" t="s">
        <v>51</v>
      </c>
      <c r="L55" s="51" t="s">
        <v>52</v>
      </c>
      <c r="M55" s="51" t="s">
        <v>702</v>
      </c>
      <c r="N55" s="51" t="s">
        <v>1100</v>
      </c>
      <c r="O55" s="11" t="s">
        <v>1983</v>
      </c>
    </row>
    <row r="56" spans="1:15" ht="39.75" customHeight="1" x14ac:dyDescent="0.15">
      <c r="A56" s="13" t="s">
        <v>622</v>
      </c>
      <c r="B56" s="12">
        <f t="shared" si="0"/>
        <v>55</v>
      </c>
      <c r="C56" s="79" t="str">
        <f>CONCATENATE(A56,全分野!$B57)</f>
        <v>児55</v>
      </c>
      <c r="D56" s="51" t="s">
        <v>2062</v>
      </c>
      <c r="E56" s="53" t="s">
        <v>16</v>
      </c>
      <c r="F56" s="53" t="s">
        <v>570</v>
      </c>
      <c r="G56" s="11" t="s">
        <v>2054</v>
      </c>
      <c r="H56" s="51" t="s">
        <v>2038</v>
      </c>
      <c r="I56" s="51" t="s">
        <v>577</v>
      </c>
      <c r="J56" s="51" t="s">
        <v>2347</v>
      </c>
      <c r="K56" s="51" t="s">
        <v>571</v>
      </c>
      <c r="L56" s="51" t="s">
        <v>572</v>
      </c>
      <c r="M56" s="51" t="s">
        <v>2551</v>
      </c>
      <c r="N56" s="51" t="s">
        <v>2393</v>
      </c>
      <c r="O56" s="11" t="s">
        <v>2432</v>
      </c>
    </row>
    <row r="57" spans="1:15" ht="54.75" customHeight="1" x14ac:dyDescent="0.15">
      <c r="A57" s="13" t="s">
        <v>622</v>
      </c>
      <c r="B57" s="12">
        <f t="shared" si="0"/>
        <v>56</v>
      </c>
      <c r="C57" s="79" t="str">
        <f>CONCATENATE(A57,全分野!$B58)</f>
        <v>児56</v>
      </c>
      <c r="D57" s="51" t="s">
        <v>2063</v>
      </c>
      <c r="E57" s="53" t="s">
        <v>17</v>
      </c>
      <c r="F57" s="53" t="s">
        <v>563</v>
      </c>
      <c r="G57" s="11" t="s">
        <v>2476</v>
      </c>
      <c r="H57" s="51" t="s">
        <v>2038</v>
      </c>
      <c r="I57" s="51" t="s">
        <v>575</v>
      </c>
      <c r="J57" s="51" t="s">
        <v>2536</v>
      </c>
      <c r="K57" s="51" t="s">
        <v>565</v>
      </c>
      <c r="L57" s="51" t="s">
        <v>566</v>
      </c>
      <c r="M57" s="51" t="s">
        <v>2056</v>
      </c>
      <c r="N57" s="51" t="s">
        <v>2393</v>
      </c>
      <c r="O57" s="47" t="s">
        <v>2433</v>
      </c>
    </row>
    <row r="58" spans="1:15" ht="39.75" customHeight="1" x14ac:dyDescent="0.15">
      <c r="A58" s="13" t="s">
        <v>622</v>
      </c>
      <c r="B58" s="12">
        <f t="shared" si="0"/>
        <v>57</v>
      </c>
      <c r="C58" s="79" t="str">
        <f>CONCATENATE(A58,全分野!$B59)</f>
        <v>児57</v>
      </c>
      <c r="D58" s="51" t="s">
        <v>2064</v>
      </c>
      <c r="E58" s="53" t="s">
        <v>19</v>
      </c>
      <c r="F58" s="53" t="s">
        <v>576</v>
      </c>
      <c r="G58" s="11" t="s">
        <v>2065</v>
      </c>
      <c r="H58" s="51" t="s">
        <v>2038</v>
      </c>
      <c r="I58" s="51" t="s">
        <v>580</v>
      </c>
      <c r="J58" s="51" t="s">
        <v>2537</v>
      </c>
      <c r="K58" s="51" t="s">
        <v>578</v>
      </c>
      <c r="L58" s="51" t="s">
        <v>579</v>
      </c>
      <c r="M58" s="51" t="s">
        <v>27</v>
      </c>
      <c r="N58" s="51" t="s">
        <v>2393</v>
      </c>
      <c r="O58" s="11" t="s">
        <v>2557</v>
      </c>
    </row>
    <row r="59" spans="1:15" ht="39.75" customHeight="1" x14ac:dyDescent="0.15">
      <c r="A59" s="13" t="s">
        <v>622</v>
      </c>
      <c r="B59" s="12">
        <f t="shared" si="0"/>
        <v>58</v>
      </c>
      <c r="C59" s="79" t="str">
        <f>CONCATENATE(A59,全分野!$B60)</f>
        <v>児58</v>
      </c>
      <c r="D59" s="51" t="s">
        <v>2077</v>
      </c>
      <c r="E59" s="53" t="s">
        <v>11</v>
      </c>
      <c r="F59" s="53" t="s">
        <v>646</v>
      </c>
      <c r="G59" s="11" t="s">
        <v>2066</v>
      </c>
      <c r="H59" s="51" t="s">
        <v>2271</v>
      </c>
      <c r="I59" s="51" t="s">
        <v>2081</v>
      </c>
      <c r="J59" s="51" t="s">
        <v>2353</v>
      </c>
      <c r="K59" s="51" t="s">
        <v>2098</v>
      </c>
      <c r="L59" s="51" t="s">
        <v>2080</v>
      </c>
      <c r="M59" s="51" t="s">
        <v>3085</v>
      </c>
      <c r="N59" s="51" t="s">
        <v>2394</v>
      </c>
      <c r="O59" s="11" t="s">
        <v>2070</v>
      </c>
    </row>
    <row r="60" spans="1:15" ht="39.75" customHeight="1" x14ac:dyDescent="0.15">
      <c r="A60" s="13" t="s">
        <v>622</v>
      </c>
      <c r="B60" s="12">
        <f t="shared" si="0"/>
        <v>59</v>
      </c>
      <c r="C60" s="79" t="str">
        <f>CONCATENATE(A60,全分野!$B61)</f>
        <v>児59</v>
      </c>
      <c r="D60" s="51" t="s">
        <v>2085</v>
      </c>
      <c r="E60" s="53" t="s">
        <v>9</v>
      </c>
      <c r="F60" s="53" t="s">
        <v>2084</v>
      </c>
      <c r="G60" s="11" t="s">
        <v>2477</v>
      </c>
      <c r="H60" s="51" t="s">
        <v>2086</v>
      </c>
      <c r="I60" s="51" t="s">
        <v>83</v>
      </c>
      <c r="J60" s="51" t="s">
        <v>2538</v>
      </c>
      <c r="K60" s="51" t="s">
        <v>2593</v>
      </c>
      <c r="L60" s="51" t="s">
        <v>336</v>
      </c>
      <c r="M60" s="51" t="s">
        <v>3086</v>
      </c>
      <c r="N60" s="51" t="s">
        <v>1100</v>
      </c>
      <c r="O60" s="11" t="s">
        <v>2556</v>
      </c>
    </row>
    <row r="61" spans="1:15" ht="39.75" customHeight="1" x14ac:dyDescent="0.15">
      <c r="A61" s="13" t="s">
        <v>622</v>
      </c>
      <c r="B61" s="12">
        <f t="shared" si="0"/>
        <v>60</v>
      </c>
      <c r="C61" s="79" t="str">
        <f>CONCATENATE(A61,全分野!$B62)</f>
        <v>児60</v>
      </c>
      <c r="D61" s="51" t="s">
        <v>2087</v>
      </c>
      <c r="E61" s="53" t="s">
        <v>9</v>
      </c>
      <c r="F61" s="53" t="s">
        <v>613</v>
      </c>
      <c r="G61" s="11" t="s">
        <v>2477</v>
      </c>
      <c r="H61" s="51" t="s">
        <v>2086</v>
      </c>
      <c r="I61" s="51" t="s">
        <v>23</v>
      </c>
      <c r="J61" s="51" t="s">
        <v>2539</v>
      </c>
      <c r="K61" s="51" t="s">
        <v>323</v>
      </c>
      <c r="L61" s="51" t="s">
        <v>324</v>
      </c>
      <c r="M61" s="51" t="s">
        <v>3086</v>
      </c>
      <c r="N61" s="51" t="s">
        <v>1100</v>
      </c>
      <c r="O61" s="11" t="s">
        <v>2556</v>
      </c>
    </row>
    <row r="62" spans="1:15" ht="39.75" customHeight="1" x14ac:dyDescent="0.15">
      <c r="A62" s="13" t="s">
        <v>622</v>
      </c>
      <c r="B62" s="12">
        <f t="shared" si="0"/>
        <v>61</v>
      </c>
      <c r="C62" s="79" t="str">
        <f>CONCATENATE(A62,全分野!$B63)</f>
        <v>児61</v>
      </c>
      <c r="D62" s="51" t="s">
        <v>2088</v>
      </c>
      <c r="E62" s="53" t="s">
        <v>9</v>
      </c>
      <c r="F62" s="53" t="s">
        <v>2455</v>
      </c>
      <c r="G62" s="11" t="s">
        <v>2089</v>
      </c>
      <c r="H62" s="51" t="s">
        <v>2086</v>
      </c>
      <c r="I62" s="51" t="s">
        <v>2090</v>
      </c>
      <c r="J62" s="51" t="s">
        <v>2540</v>
      </c>
      <c r="K62" s="51" t="s">
        <v>325</v>
      </c>
      <c r="L62" s="51" t="s">
        <v>326</v>
      </c>
      <c r="M62" s="51" t="s">
        <v>3086</v>
      </c>
      <c r="N62" s="51" t="s">
        <v>1100</v>
      </c>
      <c r="O62" s="11" t="s">
        <v>2091</v>
      </c>
    </row>
    <row r="63" spans="1:15" ht="39.75" customHeight="1" x14ac:dyDescent="0.15">
      <c r="A63" s="13" t="s">
        <v>622</v>
      </c>
      <c r="B63" s="12">
        <f t="shared" si="0"/>
        <v>62</v>
      </c>
      <c r="C63" s="79" t="str">
        <f>CONCATENATE(A63,全分野!$B64)</f>
        <v>児62</v>
      </c>
      <c r="D63" s="51" t="s">
        <v>2092</v>
      </c>
      <c r="E63" s="53" t="s">
        <v>9</v>
      </c>
      <c r="F63" s="53" t="s">
        <v>2456</v>
      </c>
      <c r="G63" s="11" t="s">
        <v>2478</v>
      </c>
      <c r="H63" s="51" t="s">
        <v>2086</v>
      </c>
      <c r="I63" s="51" t="s">
        <v>2090</v>
      </c>
      <c r="J63" s="51" t="s">
        <v>2541</v>
      </c>
      <c r="K63" s="51" t="s">
        <v>327</v>
      </c>
      <c r="L63" s="51" t="s">
        <v>328</v>
      </c>
      <c r="M63" s="51" t="s">
        <v>3086</v>
      </c>
      <c r="N63" s="51" t="s">
        <v>1100</v>
      </c>
      <c r="O63" s="11" t="s">
        <v>4356</v>
      </c>
    </row>
    <row r="64" spans="1:15" ht="39.75" customHeight="1" x14ac:dyDescent="0.15">
      <c r="A64" s="13" t="s">
        <v>622</v>
      </c>
      <c r="B64" s="12">
        <f t="shared" si="0"/>
        <v>63</v>
      </c>
      <c r="C64" s="79" t="str">
        <f>CONCATENATE(A64,全分野!$B65)</f>
        <v>児63</v>
      </c>
      <c r="D64" s="51" t="s">
        <v>2093</v>
      </c>
      <c r="E64" s="53" t="s">
        <v>9</v>
      </c>
      <c r="F64" s="53" t="s">
        <v>2457</v>
      </c>
      <c r="G64" s="11" t="s">
        <v>2479</v>
      </c>
      <c r="H64" s="51" t="s">
        <v>2086</v>
      </c>
      <c r="I64" s="51" t="s">
        <v>2090</v>
      </c>
      <c r="J64" s="51" t="s">
        <v>2542</v>
      </c>
      <c r="K64" s="51" t="s">
        <v>329</v>
      </c>
      <c r="L64" s="51" t="s">
        <v>330</v>
      </c>
      <c r="M64" s="51" t="s">
        <v>3086</v>
      </c>
      <c r="N64" s="51" t="s">
        <v>1100</v>
      </c>
      <c r="O64" s="11" t="s">
        <v>2555</v>
      </c>
    </row>
    <row r="65" spans="1:15" ht="39.75" customHeight="1" x14ac:dyDescent="0.15">
      <c r="A65" s="13" t="s">
        <v>622</v>
      </c>
      <c r="B65" s="12">
        <f t="shared" si="0"/>
        <v>64</v>
      </c>
      <c r="C65" s="79" t="str">
        <f>CONCATENATE(A65,全分野!$B66)</f>
        <v>児64</v>
      </c>
      <c r="D65" s="51" t="s">
        <v>2094</v>
      </c>
      <c r="E65" s="53" t="s">
        <v>9</v>
      </c>
      <c r="F65" s="53" t="s">
        <v>614</v>
      </c>
      <c r="G65" s="11" t="s">
        <v>2480</v>
      </c>
      <c r="H65" s="51" t="s">
        <v>2086</v>
      </c>
      <c r="I65" s="51" t="s">
        <v>139</v>
      </c>
      <c r="J65" s="51" t="s">
        <v>2543</v>
      </c>
      <c r="K65" s="51" t="s">
        <v>331</v>
      </c>
      <c r="L65" s="51" t="s">
        <v>332</v>
      </c>
      <c r="M65" s="51" t="s">
        <v>3086</v>
      </c>
      <c r="N65" s="51" t="s">
        <v>1100</v>
      </c>
      <c r="O65" s="11" t="s">
        <v>2095</v>
      </c>
    </row>
    <row r="66" spans="1:15" ht="39.75" customHeight="1" x14ac:dyDescent="0.15">
      <c r="A66" s="13" t="s">
        <v>622</v>
      </c>
      <c r="B66" s="12">
        <f t="shared" si="0"/>
        <v>65</v>
      </c>
      <c r="C66" s="80" t="str">
        <f>CONCATENATE(A66,全分野!$B67)</f>
        <v>児65</v>
      </c>
      <c r="D66" s="51" t="s">
        <v>2096</v>
      </c>
      <c r="E66" s="53" t="s">
        <v>9</v>
      </c>
      <c r="F66" s="53" t="s">
        <v>2458</v>
      </c>
      <c r="G66" s="24" t="s">
        <v>2481</v>
      </c>
      <c r="H66" s="51" t="s">
        <v>2086</v>
      </c>
      <c r="I66" s="51" t="s">
        <v>139</v>
      </c>
      <c r="J66" s="51" t="s">
        <v>2544</v>
      </c>
      <c r="K66" s="51" t="s">
        <v>333</v>
      </c>
      <c r="L66" s="51" t="s">
        <v>333</v>
      </c>
      <c r="M66" s="51" t="s">
        <v>3086</v>
      </c>
      <c r="N66" s="51" t="s">
        <v>1100</v>
      </c>
      <c r="O66" s="12" t="s">
        <v>4357</v>
      </c>
    </row>
    <row r="67" spans="1:15" ht="39.75" customHeight="1" x14ac:dyDescent="0.15">
      <c r="A67" s="13" t="s">
        <v>622</v>
      </c>
      <c r="B67" s="12">
        <f>B66+1</f>
        <v>66</v>
      </c>
      <c r="C67" s="79" t="str">
        <f>CONCATENATE(A67,全分野!$B68)</f>
        <v>児66</v>
      </c>
      <c r="D67" s="51" t="s">
        <v>2097</v>
      </c>
      <c r="E67" s="53" t="s">
        <v>9</v>
      </c>
      <c r="F67" s="53" t="s">
        <v>613</v>
      </c>
      <c r="G67" s="11" t="s">
        <v>2482</v>
      </c>
      <c r="H67" s="51" t="s">
        <v>2086</v>
      </c>
      <c r="I67" s="51" t="s">
        <v>139</v>
      </c>
      <c r="J67" s="51" t="s">
        <v>2545</v>
      </c>
      <c r="K67" s="51" t="s">
        <v>334</v>
      </c>
      <c r="L67" s="51" t="s">
        <v>335</v>
      </c>
      <c r="M67" s="51" t="s">
        <v>3086</v>
      </c>
      <c r="N67" s="51" t="s">
        <v>1100</v>
      </c>
      <c r="O67" s="11" t="s">
        <v>2554</v>
      </c>
    </row>
    <row r="68" spans="1:15" ht="39.75" customHeight="1" x14ac:dyDescent="0.15">
      <c r="A68" s="13" t="s">
        <v>622</v>
      </c>
      <c r="B68" s="12">
        <f t="shared" ref="B68:B103" si="1">B67+1</f>
        <v>67</v>
      </c>
      <c r="C68" s="51" t="str">
        <f>CONCATENATE(A68,全分野!$B69)</f>
        <v>児67</v>
      </c>
      <c r="D68" s="51" t="s">
        <v>2193</v>
      </c>
      <c r="E68" s="53" t="s">
        <v>9</v>
      </c>
      <c r="F68" s="53" t="s">
        <v>130</v>
      </c>
      <c r="G68" s="24" t="s">
        <v>2194</v>
      </c>
      <c r="H68" s="51" t="s">
        <v>2195</v>
      </c>
      <c r="I68" s="51" t="s">
        <v>23</v>
      </c>
      <c r="J68" s="51" t="s">
        <v>2546</v>
      </c>
      <c r="K68" s="51" t="s">
        <v>131</v>
      </c>
      <c r="L68" s="51" t="s">
        <v>132</v>
      </c>
      <c r="M68" s="51" t="s">
        <v>3086</v>
      </c>
      <c r="N68" s="51" t="s">
        <v>1100</v>
      </c>
      <c r="O68" s="11" t="s">
        <v>2196</v>
      </c>
    </row>
    <row r="69" spans="1:15" ht="39.75" customHeight="1" x14ac:dyDescent="0.15">
      <c r="A69" s="13" t="s">
        <v>622</v>
      </c>
      <c r="B69" s="12">
        <f t="shared" si="1"/>
        <v>68</v>
      </c>
      <c r="C69" s="81" t="str">
        <f>CONCATENATE(A69,全分野!$B70)</f>
        <v>児68</v>
      </c>
      <c r="D69" s="51" t="s">
        <v>2197</v>
      </c>
      <c r="E69" s="53" t="s">
        <v>9</v>
      </c>
      <c r="F69" s="53" t="s">
        <v>133</v>
      </c>
      <c r="G69" s="24" t="s">
        <v>2198</v>
      </c>
      <c r="H69" s="51" t="s">
        <v>2195</v>
      </c>
      <c r="I69" s="51" t="s">
        <v>23</v>
      </c>
      <c r="J69" s="51" t="s">
        <v>2547</v>
      </c>
      <c r="K69" s="51" t="s">
        <v>134</v>
      </c>
      <c r="L69" s="51" t="s">
        <v>135</v>
      </c>
      <c r="M69" s="51" t="s">
        <v>3086</v>
      </c>
      <c r="N69" s="51" t="s">
        <v>1100</v>
      </c>
      <c r="O69" s="11" t="s">
        <v>2199</v>
      </c>
    </row>
    <row r="70" spans="1:15" ht="39.75" customHeight="1" x14ac:dyDescent="0.15">
      <c r="A70" s="13" t="s">
        <v>622</v>
      </c>
      <c r="B70" s="12">
        <f t="shared" si="1"/>
        <v>69</v>
      </c>
      <c r="C70" s="81" t="str">
        <f>CONCATENATE(A70,全分野!$B71)</f>
        <v>児69</v>
      </c>
      <c r="D70" s="51" t="s">
        <v>2200</v>
      </c>
      <c r="E70" s="53" t="s">
        <v>9</v>
      </c>
      <c r="F70" s="53" t="s">
        <v>136</v>
      </c>
      <c r="G70" s="24" t="s">
        <v>2201</v>
      </c>
      <c r="H70" s="51" t="s">
        <v>2195</v>
      </c>
      <c r="I70" s="51" t="s">
        <v>23</v>
      </c>
      <c r="J70" s="51" t="s">
        <v>2548</v>
      </c>
      <c r="K70" s="51" t="s">
        <v>137</v>
      </c>
      <c r="L70" s="51" t="s">
        <v>138</v>
      </c>
      <c r="M70" s="51" t="s">
        <v>3086</v>
      </c>
      <c r="N70" s="51" t="s">
        <v>1100</v>
      </c>
      <c r="O70" s="11" t="s">
        <v>2202</v>
      </c>
    </row>
    <row r="71" spans="1:15" ht="39.75" customHeight="1" x14ac:dyDescent="0.15">
      <c r="A71" s="13" t="s">
        <v>622</v>
      </c>
      <c r="B71" s="12">
        <f t="shared" si="1"/>
        <v>70</v>
      </c>
      <c r="C71" s="81" t="str">
        <f>CONCATENATE(A71,全分野!$B72)</f>
        <v>児70</v>
      </c>
      <c r="D71" s="51" t="s">
        <v>2203</v>
      </c>
      <c r="E71" s="53" t="s">
        <v>9</v>
      </c>
      <c r="F71" s="53" t="s">
        <v>133</v>
      </c>
      <c r="G71" s="24" t="s">
        <v>2204</v>
      </c>
      <c r="H71" s="51" t="s">
        <v>2195</v>
      </c>
      <c r="I71" s="51" t="s">
        <v>139</v>
      </c>
      <c r="J71" s="51" t="s">
        <v>2549</v>
      </c>
      <c r="K71" s="51" t="s">
        <v>140</v>
      </c>
      <c r="L71" s="51" t="s">
        <v>140</v>
      </c>
      <c r="M71" s="51" t="s">
        <v>3086</v>
      </c>
      <c r="N71" s="51" t="s">
        <v>1100</v>
      </c>
      <c r="O71" s="11" t="s">
        <v>2205</v>
      </c>
    </row>
    <row r="72" spans="1:15" ht="39.75" customHeight="1" x14ac:dyDescent="0.15">
      <c r="A72" s="13" t="s">
        <v>622</v>
      </c>
      <c r="B72" s="12">
        <f t="shared" si="1"/>
        <v>71</v>
      </c>
      <c r="C72" s="81" t="str">
        <f>CONCATENATE(A72,全分野!$B73)</f>
        <v>児71</v>
      </c>
      <c r="D72" s="71" t="s">
        <v>2206</v>
      </c>
      <c r="E72" s="72" t="s">
        <v>9</v>
      </c>
      <c r="F72" s="72" t="s">
        <v>2207</v>
      </c>
      <c r="G72" s="76" t="s">
        <v>2483</v>
      </c>
      <c r="H72" s="71" t="s">
        <v>2195</v>
      </c>
      <c r="I72" s="71" t="s">
        <v>23</v>
      </c>
      <c r="J72" s="71" t="s">
        <v>2550</v>
      </c>
      <c r="K72" s="71" t="s">
        <v>2208</v>
      </c>
      <c r="L72" s="71" t="s">
        <v>2209</v>
      </c>
      <c r="M72" s="51" t="s">
        <v>3086</v>
      </c>
      <c r="N72" s="71" t="s">
        <v>1100</v>
      </c>
      <c r="O72" s="17" t="s">
        <v>2210</v>
      </c>
    </row>
    <row r="73" spans="1:15" ht="39.75" customHeight="1" x14ac:dyDescent="0.15">
      <c r="A73" s="13" t="s">
        <v>622</v>
      </c>
      <c r="B73" s="12">
        <f t="shared" si="1"/>
        <v>72</v>
      </c>
      <c r="C73" s="81" t="str">
        <f>CONCATENATE(A73,全分野!$B74)</f>
        <v>児72</v>
      </c>
      <c r="D73" s="89" t="s">
        <v>2985</v>
      </c>
      <c r="E73" s="90" t="s">
        <v>13</v>
      </c>
      <c r="F73" s="90" t="s">
        <v>2989</v>
      </c>
      <c r="G73" s="91" t="s">
        <v>2992</v>
      </c>
      <c r="H73" s="92" t="s">
        <v>2986</v>
      </c>
      <c r="I73" s="89" t="s">
        <v>2987</v>
      </c>
      <c r="J73" s="90" t="s">
        <v>2988</v>
      </c>
      <c r="K73" s="93" t="s">
        <v>2990</v>
      </c>
      <c r="L73" s="93" t="s">
        <v>2991</v>
      </c>
      <c r="M73" s="93" t="s">
        <v>2826</v>
      </c>
      <c r="N73" s="93" t="s">
        <v>1013</v>
      </c>
      <c r="O73" s="91" t="s">
        <v>4187</v>
      </c>
    </row>
    <row r="74" spans="1:15" ht="39.75" customHeight="1" x14ac:dyDescent="0.15">
      <c r="A74" s="13" t="s">
        <v>622</v>
      </c>
      <c r="B74" s="12">
        <f t="shared" si="1"/>
        <v>73</v>
      </c>
      <c r="C74" s="81" t="str">
        <f>CONCATENATE(A74,全分野!$B75)</f>
        <v>児73</v>
      </c>
      <c r="D74" s="85" t="s">
        <v>2996</v>
      </c>
      <c r="E74" s="86" t="s">
        <v>9</v>
      </c>
      <c r="F74" s="86" t="s">
        <v>2993</v>
      </c>
      <c r="G74" s="87" t="s">
        <v>2997</v>
      </c>
      <c r="H74" s="85" t="s">
        <v>2998</v>
      </c>
      <c r="I74" s="51" t="s">
        <v>96</v>
      </c>
      <c r="J74" s="51" t="s">
        <v>2999</v>
      </c>
      <c r="K74" s="88" t="s">
        <v>2994</v>
      </c>
      <c r="L74" s="85" t="s">
        <v>2995</v>
      </c>
      <c r="M74" s="85" t="s">
        <v>27</v>
      </c>
      <c r="N74" s="85" t="s">
        <v>1100</v>
      </c>
      <c r="O74" s="11" t="s">
        <v>3000</v>
      </c>
    </row>
    <row r="75" spans="1:15" ht="39.75" customHeight="1" x14ac:dyDescent="0.15">
      <c r="A75" s="13" t="s">
        <v>622</v>
      </c>
      <c r="B75" s="12">
        <f t="shared" si="1"/>
        <v>74</v>
      </c>
      <c r="C75" s="81" t="str">
        <f>CONCATENATE(A75,全分野!$B76)</f>
        <v>児74</v>
      </c>
      <c r="D75" s="51" t="s">
        <v>4321</v>
      </c>
      <c r="E75" s="53" t="s">
        <v>13</v>
      </c>
      <c r="F75" s="53" t="s">
        <v>3211</v>
      </c>
      <c r="G75" s="24" t="s">
        <v>3209</v>
      </c>
      <c r="H75" s="51" t="s">
        <v>3214</v>
      </c>
      <c r="I75" s="51" t="s">
        <v>3215</v>
      </c>
      <c r="J75" s="51" t="s">
        <v>3210</v>
      </c>
      <c r="K75" s="51" t="s">
        <v>3212</v>
      </c>
      <c r="L75" s="51" t="s">
        <v>3213</v>
      </c>
      <c r="M75" s="51" t="s">
        <v>3217</v>
      </c>
      <c r="N75" s="51" t="s">
        <v>953</v>
      </c>
      <c r="O75" s="11" t="s">
        <v>3216</v>
      </c>
    </row>
    <row r="76" spans="1:15" ht="39.75" customHeight="1" x14ac:dyDescent="0.15">
      <c r="A76" s="13" t="s">
        <v>622</v>
      </c>
      <c r="B76" s="12">
        <f t="shared" si="1"/>
        <v>75</v>
      </c>
      <c r="C76" s="81" t="str">
        <f>CONCATENATE(A76,全分野!$B77)</f>
        <v>児75</v>
      </c>
      <c r="D76" s="51" t="s">
        <v>3229</v>
      </c>
      <c r="E76" s="53" t="s">
        <v>10</v>
      </c>
      <c r="F76" s="53" t="s">
        <v>3226</v>
      </c>
      <c r="G76" s="24" t="s">
        <v>3230</v>
      </c>
      <c r="H76" s="51" t="s">
        <v>3234</v>
      </c>
      <c r="I76" s="51" t="s">
        <v>3231</v>
      </c>
      <c r="J76" s="51" t="s">
        <v>3232</v>
      </c>
      <c r="K76" s="51" t="s">
        <v>3227</v>
      </c>
      <c r="L76" s="51" t="s">
        <v>3228</v>
      </c>
      <c r="M76" s="51" t="s">
        <v>3223</v>
      </c>
      <c r="N76" s="51" t="s">
        <v>696</v>
      </c>
      <c r="O76" s="11" t="s">
        <v>3233</v>
      </c>
    </row>
    <row r="77" spans="1:15" ht="39.75" customHeight="1" x14ac:dyDescent="0.15">
      <c r="A77" s="13" t="s">
        <v>622</v>
      </c>
      <c r="B77" s="12">
        <f t="shared" si="1"/>
        <v>76</v>
      </c>
      <c r="C77" s="81" t="str">
        <f>CONCATENATE(A77,全分野!$B78)</f>
        <v>児76</v>
      </c>
      <c r="D77" s="51" t="s">
        <v>3235</v>
      </c>
      <c r="E77" s="53" t="s">
        <v>10</v>
      </c>
      <c r="F77" s="53" t="s">
        <v>487</v>
      </c>
      <c r="G77" s="24" t="s">
        <v>3238</v>
      </c>
      <c r="H77" s="51" t="s">
        <v>3241</v>
      </c>
      <c r="I77" s="51" t="s">
        <v>3239</v>
      </c>
      <c r="J77" s="51" t="s">
        <v>3240</v>
      </c>
      <c r="K77" s="51" t="s">
        <v>3236</v>
      </c>
      <c r="L77" s="51" t="s">
        <v>3237</v>
      </c>
      <c r="M77" s="51" t="s">
        <v>27</v>
      </c>
      <c r="N77" s="51" t="s">
        <v>1312</v>
      </c>
      <c r="O77" s="11" t="s">
        <v>3242</v>
      </c>
    </row>
    <row r="78" spans="1:15" ht="39.75" customHeight="1" x14ac:dyDescent="0.15">
      <c r="A78" s="13" t="s">
        <v>622</v>
      </c>
      <c r="B78" s="12">
        <f t="shared" si="1"/>
        <v>77</v>
      </c>
      <c r="C78" s="81" t="str">
        <f>CONCATENATE(A78,全分野!$B79)</f>
        <v>児77</v>
      </c>
      <c r="D78" s="51" t="s">
        <v>3246</v>
      </c>
      <c r="E78" s="53" t="s">
        <v>16</v>
      </c>
      <c r="F78" s="53" t="s">
        <v>3243</v>
      </c>
      <c r="G78" s="24" t="s">
        <v>3247</v>
      </c>
      <c r="H78" s="51" t="s">
        <v>3263</v>
      </c>
      <c r="I78" s="51" t="s">
        <v>50</v>
      </c>
      <c r="J78" s="51" t="s">
        <v>3250</v>
      </c>
      <c r="K78" s="51" t="s">
        <v>3244</v>
      </c>
      <c r="L78" s="51" t="s">
        <v>3245</v>
      </c>
      <c r="M78" s="51" t="s">
        <v>3248</v>
      </c>
      <c r="N78" s="51" t="s">
        <v>1100</v>
      </c>
      <c r="O78" s="11" t="s">
        <v>3249</v>
      </c>
    </row>
    <row r="79" spans="1:15" ht="39.75" customHeight="1" x14ac:dyDescent="0.15">
      <c r="A79" s="13" t="s">
        <v>622</v>
      </c>
      <c r="B79" s="12">
        <f t="shared" si="1"/>
        <v>78</v>
      </c>
      <c r="C79" s="81" t="str">
        <f>CONCATENATE(A79,全分野!$B80)</f>
        <v>児78</v>
      </c>
      <c r="D79" s="51" t="s">
        <v>3266</v>
      </c>
      <c r="E79" s="53" t="s">
        <v>3258</v>
      </c>
      <c r="F79" s="53" t="s">
        <v>3252</v>
      </c>
      <c r="G79" s="24" t="s">
        <v>3251</v>
      </c>
      <c r="H79" s="51" t="s">
        <v>3260</v>
      </c>
      <c r="I79" s="51" t="s">
        <v>2494</v>
      </c>
      <c r="J79" s="51" t="s">
        <v>3261</v>
      </c>
      <c r="K79" s="51" t="s">
        <v>3262</v>
      </c>
      <c r="L79" s="51" t="s">
        <v>3254</v>
      </c>
      <c r="M79" s="51" t="s">
        <v>27</v>
      </c>
      <c r="N79" s="51" t="s">
        <v>806</v>
      </c>
      <c r="O79" s="11" t="s">
        <v>3257</v>
      </c>
    </row>
    <row r="80" spans="1:15" ht="39.75" customHeight="1" x14ac:dyDescent="0.15">
      <c r="A80" s="13" t="s">
        <v>622</v>
      </c>
      <c r="B80" s="12">
        <f t="shared" si="1"/>
        <v>79</v>
      </c>
      <c r="C80" s="81" t="str">
        <f>CONCATENATE(A80,全分野!$B81)</f>
        <v>児79</v>
      </c>
      <c r="D80" s="51" t="s">
        <v>3278</v>
      </c>
      <c r="E80" s="53" t="s">
        <v>15</v>
      </c>
      <c r="F80" s="53" t="s">
        <v>3279</v>
      </c>
      <c r="G80" s="24" t="s">
        <v>3280</v>
      </c>
      <c r="H80" s="51" t="s">
        <v>3281</v>
      </c>
      <c r="I80" s="51" t="s">
        <v>23</v>
      </c>
      <c r="J80" s="51" t="s">
        <v>3268</v>
      </c>
      <c r="K80" s="51" t="s">
        <v>3270</v>
      </c>
      <c r="L80" s="51" t="s">
        <v>3271</v>
      </c>
      <c r="M80" s="51" t="s">
        <v>3223</v>
      </c>
      <c r="N80" s="51" t="s">
        <v>953</v>
      </c>
      <c r="O80" s="11" t="s">
        <v>3282</v>
      </c>
    </row>
    <row r="81" spans="1:15" ht="39.75" customHeight="1" x14ac:dyDescent="0.15">
      <c r="A81" s="13" t="s">
        <v>622</v>
      </c>
      <c r="B81" s="12">
        <f t="shared" si="1"/>
        <v>80</v>
      </c>
      <c r="C81" s="81" t="str">
        <f>CONCATENATE(A81,全分野!$B82)</f>
        <v>児80</v>
      </c>
      <c r="D81" s="51" t="s">
        <v>4185</v>
      </c>
      <c r="E81" s="53" t="s">
        <v>9</v>
      </c>
      <c r="F81" s="53" t="s">
        <v>39</v>
      </c>
      <c r="G81" s="24" t="s">
        <v>3283</v>
      </c>
      <c r="H81" s="51" t="s">
        <v>3281</v>
      </c>
      <c r="I81" s="51" t="s">
        <v>3284</v>
      </c>
      <c r="J81" s="51" t="s">
        <v>3268</v>
      </c>
      <c r="K81" s="51" t="s">
        <v>3270</v>
      </c>
      <c r="L81" s="51" t="s">
        <v>3271</v>
      </c>
      <c r="M81" s="51" t="s">
        <v>3223</v>
      </c>
      <c r="N81" s="51" t="s">
        <v>953</v>
      </c>
      <c r="O81" s="11" t="s">
        <v>3285</v>
      </c>
    </row>
    <row r="82" spans="1:15" ht="39.75" customHeight="1" x14ac:dyDescent="0.15">
      <c r="A82" s="13" t="s">
        <v>622</v>
      </c>
      <c r="B82" s="12">
        <f t="shared" si="1"/>
        <v>81</v>
      </c>
      <c r="C82" s="81" t="str">
        <f>CONCATENATE(A82,全分野!$B83)</f>
        <v>児81</v>
      </c>
      <c r="D82" s="51" t="s">
        <v>3286</v>
      </c>
      <c r="E82" s="53" t="s">
        <v>10</v>
      </c>
      <c r="F82" s="53" t="s">
        <v>3269</v>
      </c>
      <c r="G82" s="24" t="s">
        <v>3267</v>
      </c>
      <c r="H82" s="51" t="s">
        <v>3281</v>
      </c>
      <c r="I82" s="51" t="s">
        <v>23</v>
      </c>
      <c r="J82" s="51" t="s">
        <v>3268</v>
      </c>
      <c r="K82" s="51" t="s">
        <v>3270</v>
      </c>
      <c r="L82" s="51" t="s">
        <v>3271</v>
      </c>
      <c r="M82" s="51" t="s">
        <v>3223</v>
      </c>
      <c r="N82" s="51" t="s">
        <v>953</v>
      </c>
      <c r="O82" s="11" t="s">
        <v>3287</v>
      </c>
    </row>
    <row r="83" spans="1:15" ht="39.75" customHeight="1" x14ac:dyDescent="0.15">
      <c r="A83" s="13" t="s">
        <v>622</v>
      </c>
      <c r="B83" s="12">
        <f t="shared" si="1"/>
        <v>82</v>
      </c>
      <c r="C83" s="81" t="str">
        <f>CONCATENATE(A83,全分野!$B84)</f>
        <v>児82</v>
      </c>
      <c r="D83" s="51" t="s">
        <v>3288</v>
      </c>
      <c r="E83" s="53" t="s">
        <v>10</v>
      </c>
      <c r="F83" s="53" t="s">
        <v>47</v>
      </c>
      <c r="G83" s="24" t="s">
        <v>3289</v>
      </c>
      <c r="H83" s="51" t="s">
        <v>3281</v>
      </c>
      <c r="I83" s="51" t="s">
        <v>23</v>
      </c>
      <c r="J83" s="51" t="s">
        <v>3268</v>
      </c>
      <c r="K83" s="51" t="s">
        <v>3270</v>
      </c>
      <c r="L83" s="51" t="s">
        <v>3271</v>
      </c>
      <c r="M83" s="51" t="s">
        <v>3223</v>
      </c>
      <c r="N83" s="51" t="s">
        <v>953</v>
      </c>
      <c r="O83" s="11" t="s">
        <v>3290</v>
      </c>
    </row>
    <row r="84" spans="1:15" ht="39.75" customHeight="1" x14ac:dyDescent="0.15">
      <c r="A84" s="13" t="s">
        <v>622</v>
      </c>
      <c r="B84" s="12">
        <f t="shared" si="1"/>
        <v>83</v>
      </c>
      <c r="C84" s="81" t="str">
        <f>CONCATENATE(A84,全分野!$B85)</f>
        <v>児83</v>
      </c>
      <c r="D84" s="51" t="s">
        <v>3291</v>
      </c>
      <c r="E84" s="53" t="s">
        <v>10</v>
      </c>
      <c r="F84" s="53" t="s">
        <v>3292</v>
      </c>
      <c r="G84" s="24" t="s">
        <v>3293</v>
      </c>
      <c r="H84" s="51" t="s">
        <v>3281</v>
      </c>
      <c r="I84" s="51" t="s">
        <v>23</v>
      </c>
      <c r="J84" s="51" t="s">
        <v>3268</v>
      </c>
      <c r="K84" s="51" t="s">
        <v>3270</v>
      </c>
      <c r="L84" s="51" t="s">
        <v>3271</v>
      </c>
      <c r="M84" s="51" t="s">
        <v>3223</v>
      </c>
      <c r="N84" s="51" t="s">
        <v>953</v>
      </c>
      <c r="O84" s="11" t="s">
        <v>3294</v>
      </c>
    </row>
    <row r="85" spans="1:15" ht="39.75" customHeight="1" x14ac:dyDescent="0.15">
      <c r="A85" s="13" t="s">
        <v>622</v>
      </c>
      <c r="B85" s="12">
        <f t="shared" si="1"/>
        <v>84</v>
      </c>
      <c r="C85" s="81" t="str">
        <f>CONCATENATE(A85,全分野!$B86)</f>
        <v>児84</v>
      </c>
      <c r="D85" s="51" t="s">
        <v>3295</v>
      </c>
      <c r="E85" s="53" t="s">
        <v>10</v>
      </c>
      <c r="F85" s="53" t="s">
        <v>3296</v>
      </c>
      <c r="G85" s="24" t="s">
        <v>3297</v>
      </c>
      <c r="H85" s="51" t="s">
        <v>3281</v>
      </c>
      <c r="I85" s="51" t="s">
        <v>23</v>
      </c>
      <c r="J85" s="51" t="s">
        <v>3268</v>
      </c>
      <c r="K85" s="51" t="s">
        <v>3270</v>
      </c>
      <c r="L85" s="51" t="s">
        <v>3271</v>
      </c>
      <c r="M85" s="51" t="s">
        <v>3223</v>
      </c>
      <c r="N85" s="51" t="s">
        <v>953</v>
      </c>
      <c r="O85" s="11" t="s">
        <v>3298</v>
      </c>
    </row>
    <row r="86" spans="1:15" ht="39.75" customHeight="1" x14ac:dyDescent="0.15">
      <c r="A86" s="13" t="s">
        <v>622</v>
      </c>
      <c r="B86" s="12">
        <f t="shared" si="1"/>
        <v>85</v>
      </c>
      <c r="C86" s="81" t="str">
        <f>CONCATENATE(A86,全分野!$B87)</f>
        <v>児85</v>
      </c>
      <c r="D86" s="51" t="s">
        <v>3299</v>
      </c>
      <c r="E86" s="53" t="s">
        <v>10</v>
      </c>
      <c r="F86" s="53" t="s">
        <v>3300</v>
      </c>
      <c r="G86" s="24" t="s">
        <v>3301</v>
      </c>
      <c r="H86" s="51" t="s">
        <v>3281</v>
      </c>
      <c r="I86" s="51" t="s">
        <v>23</v>
      </c>
      <c r="J86" s="51" t="s">
        <v>3268</v>
      </c>
      <c r="K86" s="51" t="s">
        <v>3270</v>
      </c>
      <c r="L86" s="51" t="s">
        <v>3271</v>
      </c>
      <c r="M86" s="51" t="s">
        <v>3223</v>
      </c>
      <c r="N86" s="51" t="s">
        <v>953</v>
      </c>
      <c r="O86" s="11" t="s">
        <v>3302</v>
      </c>
    </row>
    <row r="87" spans="1:15" ht="39.75" customHeight="1" x14ac:dyDescent="0.15">
      <c r="A87" s="13" t="s">
        <v>622</v>
      </c>
      <c r="B87" s="12">
        <f t="shared" si="1"/>
        <v>86</v>
      </c>
      <c r="C87" s="81" t="str">
        <f>CONCATENATE(A87,全分野!$B88)</f>
        <v>児86</v>
      </c>
      <c r="D87" s="51" t="s">
        <v>3303</v>
      </c>
      <c r="E87" s="53" t="s">
        <v>10</v>
      </c>
      <c r="F87" s="53" t="s">
        <v>3304</v>
      </c>
      <c r="G87" s="24" t="s">
        <v>3305</v>
      </c>
      <c r="H87" s="51" t="s">
        <v>3281</v>
      </c>
      <c r="I87" s="51" t="s">
        <v>23</v>
      </c>
      <c r="J87" s="51" t="s">
        <v>3268</v>
      </c>
      <c r="K87" s="51" t="s">
        <v>3270</v>
      </c>
      <c r="L87" s="51" t="s">
        <v>3271</v>
      </c>
      <c r="M87" s="51" t="s">
        <v>3223</v>
      </c>
      <c r="N87" s="51" t="s">
        <v>953</v>
      </c>
      <c r="O87" s="11" t="s">
        <v>3306</v>
      </c>
    </row>
    <row r="88" spans="1:15" ht="39.75" customHeight="1" x14ac:dyDescent="0.15">
      <c r="A88" s="13" t="s">
        <v>622</v>
      </c>
      <c r="B88" s="12">
        <f t="shared" si="1"/>
        <v>87</v>
      </c>
      <c r="C88" s="81" t="str">
        <f>CONCATENATE(A88,全分野!$B89)</f>
        <v>児87</v>
      </c>
      <c r="D88" s="51" t="s">
        <v>3307</v>
      </c>
      <c r="E88" s="53" t="s">
        <v>10</v>
      </c>
      <c r="F88" s="53" t="s">
        <v>3308</v>
      </c>
      <c r="G88" s="24" t="s">
        <v>3309</v>
      </c>
      <c r="H88" s="51" t="s">
        <v>3281</v>
      </c>
      <c r="I88" s="51" t="s">
        <v>23</v>
      </c>
      <c r="J88" s="51" t="s">
        <v>3268</v>
      </c>
      <c r="K88" s="51" t="s">
        <v>3270</v>
      </c>
      <c r="L88" s="51" t="s">
        <v>3271</v>
      </c>
      <c r="M88" s="51" t="s">
        <v>3223</v>
      </c>
      <c r="N88" s="51" t="s">
        <v>953</v>
      </c>
      <c r="O88" s="11" t="s">
        <v>3302</v>
      </c>
    </row>
    <row r="89" spans="1:15" ht="39.75" customHeight="1" x14ac:dyDescent="0.15">
      <c r="A89" s="13" t="s">
        <v>622</v>
      </c>
      <c r="B89" s="12">
        <f t="shared" si="1"/>
        <v>88</v>
      </c>
      <c r="C89" s="81" t="str">
        <f>CONCATENATE(A89,全分野!$B90)</f>
        <v>児88</v>
      </c>
      <c r="D89" s="51" t="s">
        <v>3310</v>
      </c>
      <c r="E89" s="53" t="s">
        <v>10</v>
      </c>
      <c r="F89" s="53" t="s">
        <v>3311</v>
      </c>
      <c r="G89" s="24" t="s">
        <v>3312</v>
      </c>
      <c r="H89" s="51" t="s">
        <v>3281</v>
      </c>
      <c r="I89" s="51" t="s">
        <v>23</v>
      </c>
      <c r="J89" s="51" t="s">
        <v>3268</v>
      </c>
      <c r="K89" s="51" t="s">
        <v>3270</v>
      </c>
      <c r="L89" s="51" t="s">
        <v>3271</v>
      </c>
      <c r="M89" s="51" t="s">
        <v>3223</v>
      </c>
      <c r="N89" s="51" t="s">
        <v>953</v>
      </c>
      <c r="O89" s="11" t="s">
        <v>3313</v>
      </c>
    </row>
    <row r="90" spans="1:15" ht="39.75" customHeight="1" x14ac:dyDescent="0.15">
      <c r="A90" s="13" t="s">
        <v>622</v>
      </c>
      <c r="B90" s="12">
        <f t="shared" si="1"/>
        <v>89</v>
      </c>
      <c r="C90" s="81" t="str">
        <f>CONCATENATE(A90,全分野!$B91)</f>
        <v>児89</v>
      </c>
      <c r="D90" s="51" t="s">
        <v>3318</v>
      </c>
      <c r="E90" s="53" t="s">
        <v>19</v>
      </c>
      <c r="F90" s="53" t="s">
        <v>3319</v>
      </c>
      <c r="G90" s="24" t="s">
        <v>3315</v>
      </c>
      <c r="H90" s="51" t="s">
        <v>3314</v>
      </c>
      <c r="I90" s="51" t="s">
        <v>3284</v>
      </c>
      <c r="J90" s="51" t="s">
        <v>3317</v>
      </c>
      <c r="K90" s="51" t="s">
        <v>3320</v>
      </c>
      <c r="L90" s="51" t="s">
        <v>3321</v>
      </c>
      <c r="M90" s="51" t="s">
        <v>3223</v>
      </c>
      <c r="N90" s="51" t="s">
        <v>3322</v>
      </c>
      <c r="O90" s="11" t="s">
        <v>4373</v>
      </c>
    </row>
    <row r="91" spans="1:15" ht="39.75" customHeight="1" x14ac:dyDescent="0.15">
      <c r="A91" s="13" t="s">
        <v>622</v>
      </c>
      <c r="B91" s="12">
        <f t="shared" si="1"/>
        <v>90</v>
      </c>
      <c r="C91" s="81" t="str">
        <f>CONCATENATE(A91,全分野!$B92)</f>
        <v>児90</v>
      </c>
      <c r="D91" s="51" t="s">
        <v>3324</v>
      </c>
      <c r="E91" s="53" t="s">
        <v>9</v>
      </c>
      <c r="F91" s="53" t="s">
        <v>3325</v>
      </c>
      <c r="G91" s="24" t="s">
        <v>3329</v>
      </c>
      <c r="H91" s="51" t="s">
        <v>3314</v>
      </c>
      <c r="I91" s="51" t="s">
        <v>3284</v>
      </c>
      <c r="J91" s="51" t="s">
        <v>3316</v>
      </c>
      <c r="K91" s="51" t="s">
        <v>3326</v>
      </c>
      <c r="L91" s="51" t="s">
        <v>3327</v>
      </c>
      <c r="M91" s="51" t="s">
        <v>3223</v>
      </c>
      <c r="N91" s="51" t="s">
        <v>3322</v>
      </c>
      <c r="O91" s="11" t="s">
        <v>3328</v>
      </c>
    </row>
    <row r="92" spans="1:15" ht="39.75" customHeight="1" x14ac:dyDescent="0.15">
      <c r="A92" s="13" t="s">
        <v>622</v>
      </c>
      <c r="B92" s="12">
        <f t="shared" si="1"/>
        <v>91</v>
      </c>
      <c r="C92" s="81" t="str">
        <f>CONCATENATE(A92,全分野!$B93)</f>
        <v>児91</v>
      </c>
      <c r="D92" s="51" t="s">
        <v>3342</v>
      </c>
      <c r="E92" s="53" t="s">
        <v>10</v>
      </c>
      <c r="F92" s="53" t="s">
        <v>3339</v>
      </c>
      <c r="G92" s="24" t="s">
        <v>3343</v>
      </c>
      <c r="H92" s="51" t="s">
        <v>4328</v>
      </c>
      <c r="I92" s="51" t="s">
        <v>289</v>
      </c>
      <c r="J92" s="51" t="s">
        <v>3344</v>
      </c>
      <c r="K92" s="51" t="s">
        <v>3340</v>
      </c>
      <c r="L92" s="51" t="s">
        <v>3341</v>
      </c>
      <c r="M92" s="51" t="s">
        <v>3223</v>
      </c>
      <c r="N92" s="51" t="s">
        <v>830</v>
      </c>
      <c r="O92" s="11" t="s">
        <v>3345</v>
      </c>
    </row>
    <row r="93" spans="1:15" ht="39.75" customHeight="1" x14ac:dyDescent="0.15">
      <c r="A93" s="13" t="s">
        <v>622</v>
      </c>
      <c r="B93" s="12">
        <f t="shared" si="1"/>
        <v>92</v>
      </c>
      <c r="C93" s="81" t="str">
        <f>CONCATENATE(A93,全分野!$B94)</f>
        <v>児92</v>
      </c>
      <c r="D93" s="51" t="s">
        <v>3346</v>
      </c>
      <c r="E93" s="53" t="s">
        <v>10</v>
      </c>
      <c r="F93" s="53" t="s">
        <v>3339</v>
      </c>
      <c r="G93" s="24" t="s">
        <v>3347</v>
      </c>
      <c r="H93" s="51" t="s">
        <v>4328</v>
      </c>
      <c r="I93" s="51" t="s">
        <v>289</v>
      </c>
      <c r="J93" s="51" t="s">
        <v>3344</v>
      </c>
      <c r="K93" s="51" t="s">
        <v>3340</v>
      </c>
      <c r="L93" s="51" t="s">
        <v>3341</v>
      </c>
      <c r="M93" s="51" t="s">
        <v>3223</v>
      </c>
      <c r="N93" s="51" t="s">
        <v>1053</v>
      </c>
      <c r="O93" s="11" t="s">
        <v>3348</v>
      </c>
    </row>
    <row r="94" spans="1:15" ht="39.75" customHeight="1" x14ac:dyDescent="0.15">
      <c r="A94" s="13" t="s">
        <v>622</v>
      </c>
      <c r="B94" s="12">
        <f t="shared" si="1"/>
        <v>93</v>
      </c>
      <c r="C94" s="81" t="str">
        <f>CONCATENATE(A94,全分野!$B95)</f>
        <v>児93</v>
      </c>
      <c r="D94" s="51" t="s">
        <v>3368</v>
      </c>
      <c r="E94" s="53" t="s">
        <v>13</v>
      </c>
      <c r="F94" s="53" t="s">
        <v>3365</v>
      </c>
      <c r="G94" s="24" t="s">
        <v>3369</v>
      </c>
      <c r="H94" s="51" t="s">
        <v>3373</v>
      </c>
      <c r="I94" s="51" t="s">
        <v>3370</v>
      </c>
      <c r="J94" s="51" t="s">
        <v>3371</v>
      </c>
      <c r="K94" s="51" t="s">
        <v>3366</v>
      </c>
      <c r="L94" s="51" t="s">
        <v>3367</v>
      </c>
      <c r="M94" s="51" t="s">
        <v>3223</v>
      </c>
      <c r="N94" s="51" t="s">
        <v>706</v>
      </c>
      <c r="O94" s="11" t="s">
        <v>4372</v>
      </c>
    </row>
    <row r="95" spans="1:15" ht="39.75" customHeight="1" x14ac:dyDescent="0.15">
      <c r="A95" s="13" t="s">
        <v>622</v>
      </c>
      <c r="B95" s="12">
        <f t="shared" si="1"/>
        <v>94</v>
      </c>
      <c r="C95" s="81" t="str">
        <f>CONCATENATE(A95,全分野!$B96)</f>
        <v>児94</v>
      </c>
      <c r="D95" s="51" t="s">
        <v>3376</v>
      </c>
      <c r="E95" s="53" t="s">
        <v>14</v>
      </c>
      <c r="F95" s="53" t="s">
        <v>558</v>
      </c>
      <c r="G95" s="24" t="s">
        <v>3377</v>
      </c>
      <c r="H95" s="51" t="s">
        <v>4327</v>
      </c>
      <c r="I95" s="51" t="s">
        <v>23</v>
      </c>
      <c r="J95" s="51" t="s">
        <v>3379</v>
      </c>
      <c r="K95" s="51" t="s">
        <v>3374</v>
      </c>
      <c r="L95" s="51" t="s">
        <v>3375</v>
      </c>
      <c r="M95" s="51" t="s">
        <v>3223</v>
      </c>
      <c r="N95" s="51" t="s">
        <v>1053</v>
      </c>
      <c r="O95" s="11" t="s">
        <v>3378</v>
      </c>
    </row>
    <row r="96" spans="1:15" ht="39.75" customHeight="1" x14ac:dyDescent="0.15">
      <c r="A96" s="13" t="s">
        <v>622</v>
      </c>
      <c r="B96" s="12">
        <f t="shared" si="1"/>
        <v>95</v>
      </c>
      <c r="C96" s="81" t="str">
        <f>CONCATENATE(A96,全分野!$B97)</f>
        <v>児95</v>
      </c>
      <c r="D96" s="51" t="s">
        <v>4186</v>
      </c>
      <c r="E96" s="53" t="s">
        <v>14</v>
      </c>
      <c r="F96" s="53" t="s">
        <v>3467</v>
      </c>
      <c r="G96" s="24" t="s">
        <v>3470</v>
      </c>
      <c r="H96" s="51" t="s">
        <v>4326</v>
      </c>
      <c r="I96" s="51" t="s">
        <v>96</v>
      </c>
      <c r="J96" s="51" t="s">
        <v>3472</v>
      </c>
      <c r="K96" s="51" t="s">
        <v>3468</v>
      </c>
      <c r="L96" s="51" t="s">
        <v>3469</v>
      </c>
      <c r="M96" s="51" t="s">
        <v>3223</v>
      </c>
      <c r="N96" s="51" t="s">
        <v>696</v>
      </c>
      <c r="O96" s="11" t="s">
        <v>3471</v>
      </c>
    </row>
    <row r="97" spans="1:15" ht="39.75" customHeight="1" x14ac:dyDescent="0.15">
      <c r="A97" s="13" t="s">
        <v>622</v>
      </c>
      <c r="B97" s="12">
        <f t="shared" si="1"/>
        <v>96</v>
      </c>
      <c r="C97" s="81" t="str">
        <f>CONCATENATE(A97,全分野!$B98)</f>
        <v>児96</v>
      </c>
      <c r="D97" s="51" t="s">
        <v>3498</v>
      </c>
      <c r="E97" s="53" t="s">
        <v>9</v>
      </c>
      <c r="F97" s="53" t="s">
        <v>125</v>
      </c>
      <c r="G97" s="24" t="s">
        <v>3499</v>
      </c>
      <c r="H97" s="51" t="s">
        <v>4369</v>
      </c>
      <c r="I97" s="51" t="s">
        <v>96</v>
      </c>
      <c r="J97" s="51" t="s">
        <v>3500</v>
      </c>
      <c r="K97" s="51" t="s">
        <v>3496</v>
      </c>
      <c r="L97" s="51" t="s">
        <v>3497</v>
      </c>
      <c r="M97" s="51" t="s">
        <v>3223</v>
      </c>
      <c r="N97" s="51" t="s">
        <v>696</v>
      </c>
      <c r="O97" s="11" t="s">
        <v>3501</v>
      </c>
    </row>
    <row r="98" spans="1:15" ht="39.75" customHeight="1" x14ac:dyDescent="0.15">
      <c r="A98" s="13" t="s">
        <v>622</v>
      </c>
      <c r="B98" s="12">
        <f t="shared" si="1"/>
        <v>97</v>
      </c>
      <c r="C98" s="81" t="str">
        <f>CONCATENATE(A98,全分野!$B99)</f>
        <v>児97</v>
      </c>
      <c r="D98" s="51" t="s">
        <v>3582</v>
      </c>
      <c r="E98" s="53" t="s">
        <v>9</v>
      </c>
      <c r="F98" s="53" t="s">
        <v>4322</v>
      </c>
      <c r="G98" s="24" t="s">
        <v>3584</v>
      </c>
      <c r="H98" s="51" t="s">
        <v>3580</v>
      </c>
      <c r="I98" s="51" t="s">
        <v>289</v>
      </c>
      <c r="J98" s="51" t="s">
        <v>3581</v>
      </c>
      <c r="K98" s="51" t="s">
        <v>4323</v>
      </c>
      <c r="L98" s="51" t="s">
        <v>4324</v>
      </c>
      <c r="M98" s="51" t="s">
        <v>3223</v>
      </c>
      <c r="N98" s="51" t="s">
        <v>696</v>
      </c>
      <c r="O98" s="11" t="s">
        <v>4371</v>
      </c>
    </row>
    <row r="99" spans="1:15" ht="39.75" customHeight="1" x14ac:dyDescent="0.15">
      <c r="A99" s="13" t="s">
        <v>622</v>
      </c>
      <c r="B99" s="12">
        <f t="shared" si="1"/>
        <v>98</v>
      </c>
      <c r="C99" s="81" t="str">
        <f>CONCATENATE(A99,全分野!$B100)</f>
        <v>児98</v>
      </c>
      <c r="D99" s="51" t="s">
        <v>3623</v>
      </c>
      <c r="E99" s="53" t="s">
        <v>13</v>
      </c>
      <c r="F99" s="53" t="s">
        <v>3620</v>
      </c>
      <c r="G99" s="24" t="s">
        <v>3624</v>
      </c>
      <c r="H99" s="51" t="s">
        <v>3625</v>
      </c>
      <c r="I99" s="51" t="s">
        <v>96</v>
      </c>
      <c r="J99" s="51" t="s">
        <v>3626</v>
      </c>
      <c r="K99" s="51" t="s">
        <v>3621</v>
      </c>
      <c r="L99" s="51" t="s">
        <v>3622</v>
      </c>
      <c r="M99" s="51" t="s">
        <v>3223</v>
      </c>
      <c r="N99" s="51" t="s">
        <v>1053</v>
      </c>
      <c r="O99" s="11" t="s">
        <v>3627</v>
      </c>
    </row>
    <row r="100" spans="1:15" ht="39.75" customHeight="1" x14ac:dyDescent="0.15">
      <c r="A100" s="13" t="s">
        <v>622</v>
      </c>
      <c r="B100" s="12">
        <f t="shared" si="1"/>
        <v>99</v>
      </c>
      <c r="C100" s="81" t="str">
        <f>CONCATENATE(A100,全分野!$B101)</f>
        <v>児99</v>
      </c>
      <c r="D100" s="51" t="s">
        <v>3731</v>
      </c>
      <c r="E100" s="53" t="s">
        <v>14</v>
      </c>
      <c r="F100" s="53" t="s">
        <v>3728</v>
      </c>
      <c r="G100" s="24" t="s">
        <v>3732</v>
      </c>
      <c r="H100" s="51" t="s">
        <v>3734</v>
      </c>
      <c r="I100" s="51" t="s">
        <v>50</v>
      </c>
      <c r="J100" s="51" t="s">
        <v>3733</v>
      </c>
      <c r="K100" s="51" t="s">
        <v>3729</v>
      </c>
      <c r="L100" s="51" t="s">
        <v>3730</v>
      </c>
      <c r="M100" s="51" t="s">
        <v>387</v>
      </c>
      <c r="N100" s="51" t="s">
        <v>696</v>
      </c>
      <c r="O100" s="11" t="s">
        <v>3735</v>
      </c>
    </row>
    <row r="101" spans="1:15" ht="39.75" customHeight="1" x14ac:dyDescent="0.15">
      <c r="A101" s="13" t="s">
        <v>622</v>
      </c>
      <c r="B101" s="12">
        <f t="shared" si="1"/>
        <v>100</v>
      </c>
      <c r="C101" s="81" t="str">
        <f>CONCATENATE(A101,全分野!$B102)</f>
        <v>児100</v>
      </c>
      <c r="D101" s="51" t="s">
        <v>3783</v>
      </c>
      <c r="E101" s="53" t="s">
        <v>10</v>
      </c>
      <c r="F101" s="53" t="s">
        <v>3773</v>
      </c>
      <c r="G101" s="24" t="s">
        <v>3774</v>
      </c>
      <c r="H101" s="51" t="s">
        <v>3762</v>
      </c>
      <c r="I101" s="51" t="s">
        <v>3784</v>
      </c>
      <c r="J101" s="51" t="s">
        <v>3785</v>
      </c>
      <c r="K101" s="51" t="s">
        <v>3786</v>
      </c>
      <c r="L101" s="51" t="s">
        <v>3787</v>
      </c>
      <c r="M101" s="51" t="s">
        <v>3788</v>
      </c>
      <c r="N101" s="51" t="s">
        <v>3796</v>
      </c>
      <c r="O101" s="11" t="s">
        <v>4240</v>
      </c>
    </row>
    <row r="102" spans="1:15" ht="39.75" customHeight="1" x14ac:dyDescent="0.15">
      <c r="A102" s="13" t="s">
        <v>622</v>
      </c>
      <c r="B102" s="12">
        <f t="shared" si="1"/>
        <v>101</v>
      </c>
      <c r="C102" s="81" t="str">
        <f>CONCATENATE(A102,全分野!$B103)</f>
        <v>児101</v>
      </c>
      <c r="D102" s="51" t="s">
        <v>4166</v>
      </c>
      <c r="E102" s="53" t="s">
        <v>13</v>
      </c>
      <c r="F102" s="53" t="s">
        <v>4161</v>
      </c>
      <c r="G102" s="24" t="s">
        <v>4167</v>
      </c>
      <c r="H102" s="51" t="s">
        <v>4164</v>
      </c>
      <c r="I102" s="51" t="s">
        <v>23</v>
      </c>
      <c r="J102" s="51" t="s">
        <v>4165</v>
      </c>
      <c r="K102" s="51" t="s">
        <v>4162</v>
      </c>
      <c r="L102" s="51" t="s">
        <v>4163</v>
      </c>
      <c r="M102" s="51" t="s">
        <v>3223</v>
      </c>
      <c r="N102" s="51" t="s">
        <v>840</v>
      </c>
      <c r="O102" s="11" t="s">
        <v>4168</v>
      </c>
    </row>
    <row r="103" spans="1:15" ht="39.75" customHeight="1" x14ac:dyDescent="0.15">
      <c r="A103" s="13" t="s">
        <v>622</v>
      </c>
      <c r="B103" s="12">
        <f t="shared" si="1"/>
        <v>102</v>
      </c>
      <c r="C103" s="81" t="str">
        <f>CONCATENATE(A103,全分野!$B104)</f>
        <v>児102</v>
      </c>
      <c r="D103" s="51" t="s">
        <v>4236</v>
      </c>
      <c r="E103" s="53" t="s">
        <v>9</v>
      </c>
      <c r="F103" s="53" t="s">
        <v>4231</v>
      </c>
      <c r="G103" s="24" t="s">
        <v>4234</v>
      </c>
      <c r="H103" s="51" t="s">
        <v>4237</v>
      </c>
      <c r="I103" s="51" t="s">
        <v>4235</v>
      </c>
      <c r="J103" s="51" t="s">
        <v>4238</v>
      </c>
      <c r="K103" s="51" t="s">
        <v>4232</v>
      </c>
      <c r="L103" s="51" t="s">
        <v>4233</v>
      </c>
      <c r="M103" s="51" t="s">
        <v>1118</v>
      </c>
      <c r="N103" s="51" t="s">
        <v>696</v>
      </c>
      <c r="O103" s="11" t="s">
        <v>4239</v>
      </c>
    </row>
    <row r="104" spans="1:15" ht="39.75" customHeight="1" x14ac:dyDescent="0.15">
      <c r="A104" s="15" t="s">
        <v>641</v>
      </c>
      <c r="B104" s="16"/>
      <c r="C104" s="70"/>
      <c r="D104" s="71">
        <f>SUBTOTAL(103,テーブル55[施設・事業所名])</f>
        <v>101</v>
      </c>
      <c r="E104" s="72"/>
      <c r="F104" s="72"/>
      <c r="G104" s="17"/>
      <c r="H104" s="71"/>
      <c r="I104" s="71"/>
      <c r="J104" s="71"/>
      <c r="K104" s="71"/>
      <c r="L104" s="71"/>
      <c r="M104" s="71"/>
      <c r="N104" s="71"/>
      <c r="O104" s="11">
        <f>SUBTOTAL(103,テーブル55[アクセス])</f>
        <v>101</v>
      </c>
    </row>
  </sheetData>
  <sheetProtection formatCells="0" formatColumns="0" formatRows="0"/>
  <mergeCells count="1">
    <mergeCell ref="C1:D1"/>
  </mergeCells>
  <phoneticPr fontId="1"/>
  <printOptions horizontalCentered="1"/>
  <pageMargins left="0.23622047244094491" right="0.23622047244094491" top="0.31496062992125984" bottom="0.27559055118110237" header="0.31496062992125984" footer="0.31496062992125984"/>
  <pageSetup paperSize="9" scale="70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地区リスト!$A$4:$A$13</xm:f>
          </x14:formula1>
          <xm:sqref>E3:E103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13" sqref="A13"/>
    </sheetView>
  </sheetViews>
  <sheetFormatPr defaultRowHeight="16.5" x14ac:dyDescent="0.15"/>
  <cols>
    <col min="1" max="1" width="11.140625" style="1" bestFit="1" customWidth="1"/>
    <col min="2" max="2" width="65.28515625" style="1" customWidth="1"/>
    <col min="3" max="16384" width="9.140625" style="1"/>
  </cols>
  <sheetData>
    <row r="3" spans="1:2" x14ac:dyDescent="0.15">
      <c r="A3" s="1" t="s">
        <v>8</v>
      </c>
    </row>
    <row r="4" spans="1:2" x14ac:dyDescent="0.15">
      <c r="A4" s="48" t="s">
        <v>9</v>
      </c>
      <c r="B4" s="48" t="s">
        <v>1733</v>
      </c>
    </row>
    <row r="5" spans="1:2" x14ac:dyDescent="0.15">
      <c r="A5" s="48" t="s">
        <v>10</v>
      </c>
      <c r="B5" s="48" t="s">
        <v>1734</v>
      </c>
    </row>
    <row r="6" spans="1:2" x14ac:dyDescent="0.15">
      <c r="A6" s="48" t="s">
        <v>11</v>
      </c>
      <c r="B6" s="48" t="s">
        <v>1735</v>
      </c>
    </row>
    <row r="7" spans="1:2" x14ac:dyDescent="0.15">
      <c r="A7" s="48" t="s">
        <v>13</v>
      </c>
      <c r="B7" s="48" t="s">
        <v>1736</v>
      </c>
    </row>
    <row r="8" spans="1:2" x14ac:dyDescent="0.15">
      <c r="A8" s="48" t="s">
        <v>14</v>
      </c>
      <c r="B8" s="48" t="s">
        <v>1737</v>
      </c>
    </row>
    <row r="9" spans="1:2" x14ac:dyDescent="0.15">
      <c r="A9" s="48" t="s">
        <v>15</v>
      </c>
      <c r="B9" s="48" t="s">
        <v>1738</v>
      </c>
    </row>
    <row r="10" spans="1:2" x14ac:dyDescent="0.15">
      <c r="A10" s="48" t="s">
        <v>16</v>
      </c>
      <c r="B10" s="48" t="s">
        <v>1739</v>
      </c>
    </row>
    <row r="11" spans="1:2" x14ac:dyDescent="0.15">
      <c r="A11" s="48" t="s">
        <v>17</v>
      </c>
      <c r="B11" s="48" t="s">
        <v>1740</v>
      </c>
    </row>
    <row r="12" spans="1:2" x14ac:dyDescent="0.15">
      <c r="A12" s="48" t="s">
        <v>18</v>
      </c>
      <c r="B12" s="48" t="s">
        <v>1741</v>
      </c>
    </row>
    <row r="13" spans="1:2" x14ac:dyDescent="0.15">
      <c r="A13" s="48" t="s">
        <v>19</v>
      </c>
      <c r="B13" s="48" t="s">
        <v>1742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全分野</vt:lpstr>
      <vt:lpstr>高齢分野</vt:lpstr>
      <vt:lpstr>障害分野</vt:lpstr>
      <vt:lpstr>児童分野</vt:lpstr>
      <vt:lpstr>地区リスト</vt:lpstr>
      <vt:lpstr>高齢分野!Print_Area</vt:lpstr>
      <vt:lpstr>児童分野!Print_Area</vt:lpstr>
      <vt:lpstr>障害分野!Print_Area</vt:lpstr>
      <vt:lpstr>全分野!Print_Area</vt:lpstr>
      <vt:lpstr>高齢分野!Print_Titles</vt:lpstr>
      <vt:lpstr>児童分野!Print_Titles</vt:lpstr>
      <vt:lpstr>障害分野!Print_Titles</vt:lpstr>
      <vt:lpstr>全分野!Print_Titles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2018-06-27T08:10:00Z</cp:lastPrinted>
  <dcterms:created xsi:type="dcterms:W3CDTF">2009-06-01T08:08:16Z</dcterms:created>
  <dcterms:modified xsi:type="dcterms:W3CDTF">2018-07-04T07:11:51Z</dcterms:modified>
</cp:coreProperties>
</file>